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DieseArbeitsmappe" defaultThemeVersion="124226"/>
  <bookViews>
    <workbookView xWindow="120" yWindow="5790" windowWidth="15180" windowHeight="3600" tabRatio="947" activeTab="2"/>
  </bookViews>
  <sheets>
    <sheet name="Leuchtentypenliste" sheetId="5" r:id="rId1"/>
    <sheet name="Deckblatt" sheetId="3" r:id="rId2"/>
    <sheet name="Vorlage" sheetId="9" r:id="rId3"/>
  </sheets>
  <definedNames>
    <definedName name="_xlnm.Print_Area" localSheetId="1">Deckblatt!$B$1:$F$53</definedName>
    <definedName name="_xlnm.Print_Area" localSheetId="0">Leuchtentypenliste!$B$1:$D$22</definedName>
    <definedName name="_xlnm.Print_Area" localSheetId="2">Vorlage!$B$1:$V$31</definedName>
  </definedNames>
  <calcPr calcId="125725"/>
</workbook>
</file>

<file path=xl/calcChain.xml><?xml version="1.0" encoding="utf-8"?>
<calcChain xmlns="http://schemas.openxmlformats.org/spreadsheetml/2006/main">
  <c r="G20" i="9"/>
  <c r="F20"/>
  <c r="C21"/>
  <c r="E21"/>
  <c r="F21"/>
  <c r="G21"/>
  <c r="C22"/>
  <c r="E22"/>
  <c r="F22"/>
  <c r="G22"/>
  <c r="C23"/>
  <c r="E23"/>
  <c r="F23"/>
  <c r="G23"/>
  <c r="C24"/>
  <c r="E24"/>
  <c r="F24"/>
  <c r="G24"/>
  <c r="C25"/>
  <c r="E25"/>
  <c r="F25"/>
  <c r="G25"/>
  <c r="C26"/>
  <c r="E26"/>
  <c r="F26"/>
  <c r="G26"/>
  <c r="C27"/>
  <c r="E27"/>
  <c r="F27"/>
  <c r="G27"/>
  <c r="C28"/>
  <c r="E28"/>
  <c r="F28"/>
  <c r="G28"/>
  <c r="C29"/>
  <c r="E29"/>
  <c r="F29"/>
  <c r="G29"/>
  <c r="C30"/>
  <c r="E30"/>
  <c r="F30"/>
  <c r="G30"/>
  <c r="E20"/>
  <c r="C20"/>
  <c r="Q9"/>
  <c r="G31"/>
  <c r="U31"/>
  <c r="O31"/>
</calcChain>
</file>

<file path=xl/sharedStrings.xml><?xml version="1.0" encoding="utf-8"?>
<sst xmlns="http://schemas.openxmlformats.org/spreadsheetml/2006/main" count="179" uniqueCount="144">
  <si>
    <t>Brenndauer in Std./Tag</t>
  </si>
  <si>
    <t>Brenndauer pro Jahr in Std.</t>
  </si>
  <si>
    <t>Lampen</t>
  </si>
  <si>
    <t>Montageart</t>
  </si>
  <si>
    <t>Anzahl defekter Lampen</t>
  </si>
  <si>
    <t>bitte ankreuzen</t>
  </si>
  <si>
    <t>bitte ausfüllen</t>
  </si>
  <si>
    <t>ja</t>
  </si>
  <si>
    <t>nein</t>
  </si>
  <si>
    <t>Pendel</t>
  </si>
  <si>
    <t>Datum der Bestandsaufnahme:</t>
  </si>
  <si>
    <t>Kundenname:</t>
  </si>
  <si>
    <t>Leuchten-Type</t>
  </si>
  <si>
    <t>Leuchten</t>
  </si>
  <si>
    <t>Brenntage im Jahr</t>
  </si>
  <si>
    <t>Anlage normgerecht ausführen</t>
  </si>
  <si>
    <t>Energie sparen</t>
  </si>
  <si>
    <t>Lichtqualität erhöhen</t>
  </si>
  <si>
    <t>Sonstiges:</t>
  </si>
  <si>
    <t>LEUCHTEN- &amp; LAMPENPRODUKTE</t>
  </si>
  <si>
    <t>Einbau</t>
  </si>
  <si>
    <t>Anbau</t>
  </si>
  <si>
    <t>warmweiß</t>
  </si>
  <si>
    <t>neutralweiß</t>
  </si>
  <si>
    <t>Licht-farbe</t>
  </si>
  <si>
    <t>Farbe</t>
  </si>
  <si>
    <t>Bestandsaufnahmeformular</t>
  </si>
  <si>
    <r>
      <t xml:space="preserve">Anzahl </t>
    </r>
    <r>
      <rPr>
        <i/>
        <sz val="9"/>
        <color indexed="8"/>
        <rFont val="Arial"/>
        <family val="2"/>
      </rPr>
      <t>(Leuchten)</t>
    </r>
  </si>
  <si>
    <r>
      <t xml:space="preserve">Anzahl </t>
    </r>
    <r>
      <rPr>
        <i/>
        <sz val="9"/>
        <color indexed="8"/>
        <rFont val="Arial"/>
        <family val="2"/>
      </rPr>
      <t>(Lampen)</t>
    </r>
  </si>
  <si>
    <r>
      <t xml:space="preserve">Watt-age 
</t>
    </r>
    <r>
      <rPr>
        <i/>
        <sz val="9"/>
        <color indexed="8"/>
        <rFont val="Arial"/>
        <family val="2"/>
      </rPr>
      <t>(pro Lampe)</t>
    </r>
  </si>
  <si>
    <r>
      <t xml:space="preserve">Ziel der Sanierung
</t>
    </r>
    <r>
      <rPr>
        <i/>
        <sz val="9"/>
        <rFont val="Arial"/>
        <family val="2"/>
      </rPr>
      <t>(bitte Zutreffendes ankreuzen)</t>
    </r>
  </si>
  <si>
    <r>
      <t xml:space="preserve">Dokumentation </t>
    </r>
    <r>
      <rPr>
        <i/>
        <sz val="9"/>
        <color indexed="8"/>
        <rFont val="Arial"/>
        <family val="2"/>
      </rPr>
      <t>(bitte Zutreffendes ankreuzen)</t>
    </r>
  </si>
  <si>
    <r>
      <t>Gebäudedaten</t>
    </r>
    <r>
      <rPr>
        <b/>
        <sz val="11"/>
        <rFont val="Arial"/>
        <family val="2"/>
      </rPr>
      <t xml:space="preserve"> (Zeichnungen) </t>
    </r>
    <r>
      <rPr>
        <b/>
        <sz val="11"/>
        <rFont val="Arial"/>
        <family val="2"/>
      </rPr>
      <t>vorhanden</t>
    </r>
  </si>
  <si>
    <t>groß</t>
  </si>
  <si>
    <t>mittel</t>
  </si>
  <si>
    <t>gering</t>
  </si>
  <si>
    <t>nicht bekannt</t>
  </si>
  <si>
    <t>DECKBLATT</t>
  </si>
  <si>
    <t>Lampenwechsel durch</t>
  </si>
  <si>
    <t>Personal</t>
  </si>
  <si>
    <t>Installateur</t>
  </si>
  <si>
    <t>einzelnd</t>
  </si>
  <si>
    <t>Gruppe</t>
  </si>
  <si>
    <t>Demontage und Montage</t>
  </si>
  <si>
    <t>Alter der Anlage</t>
  </si>
  <si>
    <r>
      <t xml:space="preserve">Anlagenwartung </t>
    </r>
    <r>
      <rPr>
        <i/>
        <sz val="9"/>
        <color indexed="8"/>
        <rFont val="Arial"/>
        <family val="2"/>
      </rPr>
      <t>(bitte ausfüllen bzw. Zutreffendes ankreuzen)</t>
    </r>
  </si>
  <si>
    <t>Deckensystem</t>
  </si>
  <si>
    <t>Rigips</t>
  </si>
  <si>
    <t>Beton</t>
  </si>
  <si>
    <r>
      <t xml:space="preserve">_______________ Jahre </t>
    </r>
    <r>
      <rPr>
        <i/>
        <sz val="9"/>
        <rFont val="Arial"/>
        <family val="2"/>
      </rPr>
      <t>(bitte ausfüllen)</t>
    </r>
  </si>
  <si>
    <t>Arbeitspreis</t>
  </si>
  <si>
    <t>Leistungspreis</t>
  </si>
  <si>
    <t>__________ ct / kWh</t>
  </si>
  <si>
    <t>__________ € / pro Monat</t>
  </si>
  <si>
    <t>Arbeit am Tag möglich: ja</t>
  </si>
  <si>
    <t>Arbeit am Tag möglich: nein</t>
  </si>
  <si>
    <t>Typ. -Nr.</t>
  </si>
  <si>
    <t>Leuchtentyp &amp; Montageart auswählen:</t>
  </si>
  <si>
    <t>Nummer</t>
  </si>
  <si>
    <r>
      <t xml:space="preserve">Anteil Licht am Gesamtverbrauch
</t>
    </r>
    <r>
      <rPr>
        <i/>
        <sz val="9"/>
        <rFont val="Arial"/>
        <family val="2"/>
      </rPr>
      <t>(bitte Zutreffendes ankreuzen)</t>
    </r>
  </si>
  <si>
    <t>Raumbuch/Inventarliste vorhanden</t>
  </si>
  <si>
    <t>Größe in m²</t>
  </si>
  <si>
    <t>Bemerkung: Ohne Zeichnung ist leider keine Lichtplanung möglich, alternativ bitte Raumskizze einschl. Möblierung erstellen</t>
  </si>
  <si>
    <t>Preis pro Arbeitsstunde</t>
  </si>
  <si>
    <t>__________ € / Std.</t>
  </si>
  <si>
    <t>das letzte Mal vor  __________ Jahren</t>
  </si>
  <si>
    <t>nach ___________ Jahren</t>
  </si>
  <si>
    <r>
      <t>Lampenwechsel</t>
    </r>
    <r>
      <rPr>
        <i/>
        <sz val="9"/>
        <rFont val="Arial"/>
        <family val="2"/>
      </rPr>
      <t xml:space="preserve"> (bitte ankreuzen o. ausfüllen)</t>
    </r>
  </si>
  <si>
    <t>Maxos</t>
  </si>
  <si>
    <t>Foto-nummer</t>
  </si>
  <si>
    <t>Anlage entspricht ASR</t>
  </si>
  <si>
    <t>Ein- o. Anbau / Pendel / Lichtband</t>
  </si>
  <si>
    <t>Vor-schalt-gerät</t>
  </si>
  <si>
    <t>konvention.</t>
  </si>
  <si>
    <t>elektron.</t>
  </si>
  <si>
    <t>Datum der Aufnahme:</t>
  </si>
  <si>
    <t>bitte auswählen</t>
  </si>
  <si>
    <t>Dauer pro Lampenwechsel pro Leuchte</t>
  </si>
  <si>
    <t>_____________ Min.</t>
  </si>
  <si>
    <t>FORMULAR PRO Raum</t>
  </si>
  <si>
    <t>Gesamt-Energieverbrauch pro Raum</t>
  </si>
  <si>
    <t>Optimierung</t>
  </si>
  <si>
    <t>Optionen</t>
  </si>
  <si>
    <t>Lampen-Upgrade</t>
  </si>
  <si>
    <t>Leistungsreduzierung</t>
  </si>
  <si>
    <t>Nachrüstung</t>
  </si>
  <si>
    <t>Umbau / Demontage</t>
  </si>
  <si>
    <t>Abbildung</t>
  </si>
  <si>
    <t>Spiegelraster-Einbauleuchte</t>
  </si>
  <si>
    <t>Spiegelraster-Anbauleuchte</t>
  </si>
  <si>
    <t>Pendelleuchte mit Lichtlenkplatten, direkt/indirekt</t>
  </si>
  <si>
    <t>Lichtrohr mit Dreiphasen-Stromschiene und Strahlern</t>
  </si>
  <si>
    <t>Wandleuchten</t>
  </si>
  <si>
    <t>Dekorative Spot-Einbauleuchten</t>
  </si>
  <si>
    <t>Rettungszeichenleuchte</t>
  </si>
  <si>
    <t>Stand: Nov 2009</t>
  </si>
  <si>
    <t>Leuchtentypenliste</t>
  </si>
  <si>
    <t>Bewegungsmelder</t>
  </si>
  <si>
    <t>Einbau-Downlight Typ 1</t>
  </si>
  <si>
    <t>Einbau-Downlight Typ 2</t>
  </si>
  <si>
    <t>Einbau-Downlight Typ 3</t>
  </si>
  <si>
    <t>Dekorative Spot-Anbauleuchten</t>
  </si>
  <si>
    <t>Quadratische Raster-Einbauleuchte Typ 1</t>
  </si>
  <si>
    <t>Quadratische Raster-Einbauleuchte Typ 2</t>
  </si>
  <si>
    <t>Watt</t>
  </si>
  <si>
    <t>Typ</t>
  </si>
  <si>
    <t xml:space="preserve"> </t>
  </si>
  <si>
    <t>Niedervolt-Halogenlampe Stecksockel</t>
  </si>
  <si>
    <t>Kompaktleuchtstofflampen</t>
  </si>
  <si>
    <t>Leuchtstofflampen</t>
  </si>
  <si>
    <t>???</t>
  </si>
  <si>
    <t>Kompaktleuchtstofflampe</t>
  </si>
  <si>
    <t>Leuchtstofflampe</t>
  </si>
  <si>
    <t>EinzelplatzLeuchte</t>
  </si>
  <si>
    <t>Glühlampe</t>
  </si>
  <si>
    <t xml:space="preserve">Fachliche Unterstützung notwendig  </t>
  </si>
  <si>
    <t>mittlere Beleuchtungsstärke in lux</t>
  </si>
  <si>
    <t>Raumbezeichnung</t>
  </si>
  <si>
    <t>ALLGEMEINE DATEN</t>
  </si>
  <si>
    <t>sichtbar</t>
  </si>
  <si>
    <t>verdeckt</t>
  </si>
  <si>
    <t>Tageslichteinfall</t>
  </si>
  <si>
    <t>hoch</t>
  </si>
  <si>
    <t>niedrig</t>
  </si>
  <si>
    <t>Energieverbrauch pro m²/100 Lux</t>
  </si>
  <si>
    <t>Energieverbrauch m²</t>
  </si>
  <si>
    <t xml:space="preserve">stark    </t>
  </si>
  <si>
    <t xml:space="preserve">sauber    </t>
  </si>
  <si>
    <t xml:space="preserve">gering    </t>
  </si>
  <si>
    <t xml:space="preserve">ja </t>
  </si>
  <si>
    <t>Beleuchtungssteuerung</t>
  </si>
  <si>
    <t>ja / nein</t>
  </si>
  <si>
    <t>Ambientebeleuchtung</t>
  </si>
  <si>
    <t xml:space="preserve">Ja </t>
  </si>
  <si>
    <t>Nein</t>
  </si>
  <si>
    <r>
      <t xml:space="preserve">Zustand der Anlage
</t>
    </r>
    <r>
      <rPr>
        <i/>
        <sz val="9"/>
        <rFont val="Arial"/>
        <family val="2"/>
      </rPr>
      <t>(bitte Zutreffendes ankreuzen)</t>
    </r>
  </si>
  <si>
    <t>gut</t>
  </si>
  <si>
    <t>befriedigend</t>
  </si>
  <si>
    <t>mangelhaft</t>
  </si>
  <si>
    <t>Datum der letzten Wartung:</t>
  </si>
  <si>
    <t>Ersatzteilverfügbarkeit</t>
  </si>
  <si>
    <t>Verschmutzungsgrad/Wartungsintensität</t>
  </si>
  <si>
    <t>Eigentümer oder Mieter</t>
  </si>
  <si>
    <r>
      <t xml:space="preserve">Lampen-Type
</t>
    </r>
    <r>
      <rPr>
        <b/>
        <sz val="11"/>
        <color rgb="FFFF0000"/>
        <rFont val="Arial"/>
        <family val="2"/>
      </rPr>
      <t>wenn ErP betroffen, 
bitte kennzeichnen</t>
    </r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</si>
</sst>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General\ \W"/>
    <numFmt numFmtId="165" formatCode="0\ &quot;Stck&quot;"/>
    <numFmt numFmtId="166" formatCode="_-* #,##0\ _€_-;\-* #,##0\ _€_-;_-* &quot;-&quot;??\ _€_-;_-@_-"/>
    <numFmt numFmtId="167" formatCode="0\ &quot;m²&quot;"/>
    <numFmt numFmtId="168" formatCode="0\ &quot;lx&quot;"/>
  </numFmts>
  <fonts count="39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8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8"/>
      <color indexed="12"/>
      <name val="Arial"/>
      <family val="2"/>
    </font>
    <font>
      <i/>
      <sz val="9"/>
      <color indexed="8"/>
      <name val="Arial"/>
      <family val="2"/>
    </font>
    <font>
      <sz val="6"/>
      <color indexed="2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i/>
      <sz val="9"/>
      <color indexed="22"/>
      <name val="Arial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5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20" borderId="1" applyNumberFormat="0" applyAlignment="0" applyProtection="0"/>
    <xf numFmtId="0" fontId="23" fillId="20" borderId="2" applyNumberFormat="0" applyAlignment="0" applyProtection="0"/>
    <xf numFmtId="43" fontId="1" fillId="0" borderId="0" applyFont="0" applyFill="0" applyBorder="0" applyAlignment="0" applyProtection="0"/>
    <xf numFmtId="0" fontId="24" fillId="7" borderId="2" applyNumberFormat="0" applyAlignment="0" applyProtection="0"/>
    <xf numFmtId="0" fontId="25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21" borderId="0" applyNumberFormat="0" applyBorder="0" applyAlignment="0" applyProtection="0"/>
    <xf numFmtId="0" fontId="1" fillId="22" borderId="4" applyNumberFormat="0" applyFont="0" applyAlignment="0" applyProtection="0"/>
    <xf numFmtId="0" fontId="29" fillId="3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36" fillId="23" borderId="9" applyNumberFormat="0" applyAlignment="0" applyProtection="0"/>
  </cellStyleXfs>
  <cellXfs count="187">
    <xf numFmtId="0" fontId="0" fillId="0" borderId="0" xfId="0"/>
    <xf numFmtId="0" fontId="0" fillId="24" borderId="0" xfId="0" applyFill="1" applyProtection="1"/>
    <xf numFmtId="0" fontId="2" fillId="24" borderId="0" xfId="0" applyFont="1" applyFill="1" applyProtection="1"/>
    <xf numFmtId="0" fontId="1" fillId="24" borderId="0" xfId="0" applyFont="1" applyFill="1" applyAlignment="1" applyProtection="1">
      <alignment wrapText="1"/>
    </xf>
    <xf numFmtId="0" fontId="2" fillId="24" borderId="0" xfId="0" applyFont="1" applyFill="1" applyBorder="1" applyProtection="1"/>
    <xf numFmtId="0" fontId="0" fillId="0" borderId="0" xfId="0" applyFill="1" applyProtection="1"/>
    <xf numFmtId="0" fontId="0" fillId="24" borderId="0" xfId="0" applyFill="1" applyBorder="1" applyProtection="1"/>
    <xf numFmtId="0" fontId="4" fillId="24" borderId="0" xfId="0" applyFont="1" applyFill="1" applyProtection="1"/>
    <xf numFmtId="0" fontId="3" fillId="24" borderId="0" xfId="0" applyFont="1" applyFill="1" applyProtection="1"/>
    <xf numFmtId="165" fontId="8" fillId="24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Alignment="1" applyProtection="1">
      <alignment wrapText="1"/>
    </xf>
    <xf numFmtId="0" fontId="11" fillId="24" borderId="0" xfId="0" applyFont="1" applyFill="1" applyProtection="1"/>
    <xf numFmtId="0" fontId="3" fillId="25" borderId="10" xfId="0" applyFont="1" applyFill="1" applyBorder="1" applyAlignment="1" applyProtection="1">
      <alignment horizontal="left" vertical="center"/>
    </xf>
    <xf numFmtId="0" fontId="9" fillId="24" borderId="0" xfId="0" applyFont="1" applyFill="1" applyProtection="1"/>
    <xf numFmtId="0" fontId="8" fillId="24" borderId="10" xfId="0" applyFont="1" applyFill="1" applyBorder="1" applyAlignment="1" applyProtection="1">
      <alignment horizontal="left" vertical="center" wrapText="1"/>
      <protection locked="0"/>
    </xf>
    <xf numFmtId="164" fontId="8" fillId="24" borderId="1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3" fillId="25" borderId="10" xfId="0" applyFont="1" applyFill="1" applyBorder="1" applyAlignment="1" applyProtection="1">
      <alignment vertical="center"/>
    </xf>
    <xf numFmtId="0" fontId="13" fillId="24" borderId="0" xfId="0" applyFont="1" applyFill="1" applyAlignment="1" applyProtection="1">
      <alignment horizontal="right"/>
    </xf>
    <xf numFmtId="0" fontId="15" fillId="0" borderId="10" xfId="0" applyFont="1" applyFill="1" applyBorder="1" applyAlignment="1" applyProtection="1">
      <alignment horizontal="right"/>
    </xf>
    <xf numFmtId="0" fontId="15" fillId="0" borderId="11" xfId="0" applyFont="1" applyFill="1" applyBorder="1" applyAlignment="1" applyProtection="1">
      <alignment horizontal="right"/>
    </xf>
    <xf numFmtId="0" fontId="17" fillId="24" borderId="0" xfId="0" applyFont="1" applyFill="1" applyProtection="1"/>
    <xf numFmtId="0" fontId="15" fillId="0" borderId="12" xfId="0" applyFont="1" applyFill="1" applyBorder="1" applyAlignment="1" applyProtection="1">
      <alignment horizontal="right"/>
    </xf>
    <xf numFmtId="0" fontId="15" fillId="0" borderId="13" xfId="0" applyFont="1" applyFill="1" applyBorder="1" applyAlignment="1" applyProtection="1">
      <alignment horizontal="right"/>
    </xf>
    <xf numFmtId="0" fontId="0" fillId="0" borderId="0" xfId="0" applyAlignment="1">
      <alignment horizontal="center"/>
    </xf>
    <xf numFmtId="0" fontId="14" fillId="26" borderId="14" xfId="0" applyFont="1" applyFill="1" applyBorder="1" applyAlignment="1" applyProtection="1">
      <alignment horizontal="left" vertical="center" wrapText="1"/>
    </xf>
    <xf numFmtId="0" fontId="6" fillId="27" borderId="10" xfId="0" applyFont="1" applyFill="1" applyBorder="1" applyAlignment="1" applyProtection="1">
      <alignment horizontal="center" wrapText="1"/>
    </xf>
    <xf numFmtId="0" fontId="9" fillId="0" borderId="15" xfId="0" applyNumberFormat="1" applyFont="1" applyFill="1" applyBorder="1" applyAlignment="1">
      <alignment horizontal="center"/>
    </xf>
    <xf numFmtId="0" fontId="9" fillId="0" borderId="16" xfId="0" applyNumberFormat="1" applyFont="1" applyFill="1" applyBorder="1" applyAlignment="1">
      <alignment horizontal="center"/>
    </xf>
    <xf numFmtId="0" fontId="9" fillId="0" borderId="17" xfId="0" applyFont="1" applyFill="1" applyBorder="1" applyAlignment="1" applyProtection="1">
      <alignment horizontal="center"/>
    </xf>
    <xf numFmtId="0" fontId="9" fillId="26" borderId="18" xfId="0" applyFont="1" applyFill="1" applyBorder="1" applyAlignment="1" applyProtection="1">
      <alignment horizontal="left" vertical="center" wrapText="1"/>
    </xf>
    <xf numFmtId="0" fontId="14" fillId="26" borderId="19" xfId="0" applyFont="1" applyFill="1" applyBorder="1" applyAlignment="1" applyProtection="1">
      <alignment horizontal="left" vertical="center" wrapText="1"/>
    </xf>
    <xf numFmtId="0" fontId="9" fillId="0" borderId="20" xfId="0" applyNumberFormat="1" applyFont="1" applyFill="1" applyBorder="1" applyAlignment="1">
      <alignment horizontal="center"/>
    </xf>
    <xf numFmtId="165" fontId="8" fillId="24" borderId="13" xfId="0" applyNumberFormat="1" applyFont="1" applyFill="1" applyBorder="1" applyAlignment="1" applyProtection="1">
      <alignment horizontal="center" vertical="center" wrapText="1"/>
      <protection locked="0"/>
    </xf>
    <xf numFmtId="164" fontId="3" fillId="28" borderId="21" xfId="0" applyNumberFormat="1" applyFont="1" applyFill="1" applyBorder="1" applyAlignment="1" applyProtection="1">
      <alignment horizontal="center" vertical="center" wrapText="1"/>
      <protection locked="0"/>
    </xf>
    <xf numFmtId="0" fontId="7" fillId="29" borderId="10" xfId="0" applyFont="1" applyFill="1" applyBorder="1" applyAlignment="1" applyProtection="1">
      <alignment horizontal="center" vertical="center" wrapText="1"/>
      <protection locked="0"/>
    </xf>
    <xf numFmtId="0" fontId="7" fillId="29" borderId="13" xfId="0" applyFont="1" applyFill="1" applyBorder="1" applyAlignment="1" applyProtection="1">
      <alignment horizontal="center" vertical="center" wrapText="1"/>
      <protection locked="0"/>
    </xf>
    <xf numFmtId="0" fontId="19" fillId="29" borderId="10" xfId="0" applyFont="1" applyFill="1" applyBorder="1" applyAlignment="1" applyProtection="1">
      <alignment vertical="distributed" textRotation="90" wrapText="1"/>
    </xf>
    <xf numFmtId="0" fontId="7" fillId="29" borderId="22" xfId="0" applyFont="1" applyFill="1" applyBorder="1" applyAlignment="1" applyProtection="1">
      <alignment horizontal="center" vertical="center" wrapText="1"/>
      <protection locked="0"/>
    </xf>
    <xf numFmtId="0" fontId="8" fillId="24" borderId="10" xfId="0" applyFont="1" applyFill="1" applyBorder="1" applyAlignment="1" applyProtection="1">
      <alignment horizontal="left" vertical="center"/>
      <protection locked="0"/>
    </xf>
    <xf numFmtId="0" fontId="8" fillId="30" borderId="10" xfId="0" applyFont="1" applyFill="1" applyBorder="1" applyAlignment="1" applyProtection="1">
      <alignment horizontal="center" vertical="center" wrapText="1"/>
    </xf>
    <xf numFmtId="0" fontId="11" fillId="24" borderId="0" xfId="0" applyFont="1" applyFill="1" applyAlignment="1" applyProtection="1">
      <alignment horizontal="center" wrapText="1"/>
    </xf>
    <xf numFmtId="0" fontId="7" fillId="29" borderId="10" xfId="0" applyFont="1" applyFill="1" applyBorder="1" applyAlignment="1" applyProtection="1">
      <alignment horizontal="center" vertical="center" wrapText="1"/>
    </xf>
    <xf numFmtId="0" fontId="7" fillId="27" borderId="10" xfId="0" applyFont="1" applyFill="1" applyBorder="1" applyAlignment="1" applyProtection="1">
      <alignment horizontal="center"/>
    </xf>
    <xf numFmtId="0" fontId="6" fillId="29" borderId="10" xfId="0" applyFont="1" applyFill="1" applyBorder="1" applyAlignment="1" applyProtection="1">
      <alignment horizontal="center" wrapText="1"/>
    </xf>
    <xf numFmtId="0" fontId="9" fillId="0" borderId="23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31" borderId="23" xfId="0" applyFont="1" applyFill="1" applyBorder="1" applyAlignment="1">
      <alignment horizontal="center" vertical="center" wrapText="1"/>
    </xf>
    <xf numFmtId="0" fontId="9" fillId="31" borderId="10" xfId="0" applyFont="1" applyFill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8" fillId="24" borderId="10" xfId="0" applyNumberFormat="1" applyFont="1" applyFill="1" applyBorder="1" applyAlignment="1" applyProtection="1">
      <alignment horizontal="left" vertical="center" wrapText="1"/>
      <protection locked="0"/>
    </xf>
    <xf numFmtId="0" fontId="3" fillId="28" borderId="24" xfId="0" applyFont="1" applyFill="1" applyBorder="1" applyAlignment="1" applyProtection="1">
      <alignment horizontal="left" vertical="center" wrapText="1"/>
    </xf>
    <xf numFmtId="16" fontId="3" fillId="28" borderId="24" xfId="0" applyNumberFormat="1" applyFont="1" applyFill="1" applyBorder="1" applyAlignment="1" applyProtection="1">
      <alignment horizontal="left" vertical="center" wrapText="1"/>
      <protection locked="0"/>
    </xf>
    <xf numFmtId="0" fontId="3" fillId="28" borderId="24" xfId="0" applyFont="1" applyFill="1" applyBorder="1" applyAlignment="1" applyProtection="1">
      <alignment horizontal="left" vertical="center" wrapText="1"/>
      <protection locked="0"/>
    </xf>
    <xf numFmtId="0" fontId="9" fillId="0" borderId="12" xfId="0" applyFont="1" applyFill="1" applyBorder="1" applyAlignment="1" applyProtection="1">
      <alignment horizontal="right"/>
    </xf>
    <xf numFmtId="0" fontId="0" fillId="32" borderId="0" xfId="0" applyFill="1" applyBorder="1" applyProtection="1"/>
    <xf numFmtId="0" fontId="15" fillId="32" borderId="0" xfId="0" applyFont="1" applyFill="1" applyBorder="1" applyAlignment="1" applyProtection="1">
      <alignment horizontal="right"/>
    </xf>
    <xf numFmtId="0" fontId="37" fillId="32" borderId="0" xfId="0" applyFont="1" applyFill="1" applyBorder="1" applyProtection="1"/>
    <xf numFmtId="0" fontId="2" fillId="24" borderId="25" xfId="0" applyFont="1" applyFill="1" applyBorder="1" applyProtection="1"/>
    <xf numFmtId="0" fontId="14" fillId="32" borderId="19" xfId="0" applyFont="1" applyFill="1" applyBorder="1" applyAlignment="1" applyProtection="1">
      <alignment horizontal="left" vertical="center" wrapText="1"/>
    </xf>
    <xf numFmtId="0" fontId="37" fillId="32" borderId="26" xfId="0" applyFont="1" applyFill="1" applyBorder="1" applyProtection="1"/>
    <xf numFmtId="0" fontId="0" fillId="32" borderId="26" xfId="0" applyFill="1" applyBorder="1" applyProtection="1"/>
    <xf numFmtId="0" fontId="15" fillId="32" borderId="26" xfId="0" applyFont="1" applyFill="1" applyBorder="1" applyAlignment="1" applyProtection="1">
      <alignment horizontal="right"/>
    </xf>
    <xf numFmtId="0" fontId="9" fillId="32" borderId="13" xfId="0" applyNumberFormat="1" applyFont="1" applyFill="1" applyBorder="1" applyAlignment="1">
      <alignment horizontal="center"/>
    </xf>
    <xf numFmtId="0" fontId="2" fillId="24" borderId="26" xfId="0" applyFont="1" applyFill="1" applyBorder="1" applyProtection="1"/>
    <xf numFmtId="0" fontId="2" fillId="24" borderId="27" xfId="0" applyFont="1" applyFill="1" applyBorder="1" applyProtection="1"/>
    <xf numFmtId="0" fontId="9" fillId="32" borderId="28" xfId="0" applyNumberFormat="1" applyFont="1" applyFill="1" applyBorder="1" applyAlignment="1">
      <alignment horizontal="center"/>
    </xf>
    <xf numFmtId="0" fontId="9" fillId="33" borderId="29" xfId="0" applyFont="1" applyFill="1" applyBorder="1" applyAlignment="1" applyProtection="1">
      <alignment horizontal="left" vertical="center"/>
    </xf>
    <xf numFmtId="0" fontId="0" fillId="33" borderId="30" xfId="0" applyFill="1" applyBorder="1" applyProtection="1"/>
    <xf numFmtId="0" fontId="15" fillId="33" borderId="30" xfId="0" applyFont="1" applyFill="1" applyBorder="1" applyAlignment="1" applyProtection="1">
      <alignment horizontal="right"/>
    </xf>
    <xf numFmtId="0" fontId="9" fillId="33" borderId="30" xfId="0" applyNumberFormat="1" applyFont="1" applyFill="1" applyBorder="1" applyAlignment="1">
      <alignment horizontal="center"/>
    </xf>
    <xf numFmtId="0" fontId="2" fillId="33" borderId="30" xfId="0" applyFont="1" applyFill="1" applyBorder="1" applyProtection="1"/>
    <xf numFmtId="0" fontId="2" fillId="33" borderId="31" xfId="0" applyFont="1" applyFill="1" applyBorder="1" applyProtection="1"/>
    <xf numFmtId="0" fontId="0" fillId="24" borderId="32" xfId="0" applyFill="1" applyBorder="1" applyProtection="1"/>
    <xf numFmtId="0" fontId="9" fillId="32" borderId="33" xfId="0" applyNumberFormat="1" applyFont="1" applyFill="1" applyBorder="1" applyAlignment="1">
      <alignment horizontal="center"/>
    </xf>
    <xf numFmtId="0" fontId="37" fillId="33" borderId="30" xfId="0" applyFont="1" applyFill="1" applyBorder="1" applyProtection="1"/>
    <xf numFmtId="0" fontId="2" fillId="24" borderId="32" xfId="0" applyFont="1" applyFill="1" applyBorder="1" applyProtection="1"/>
    <xf numFmtId="0" fontId="7" fillId="29" borderId="11" xfId="0" applyFont="1" applyFill="1" applyBorder="1" applyAlignment="1" applyProtection="1">
      <alignment horizontal="center" vertical="center" wrapText="1"/>
      <protection locked="0"/>
    </xf>
    <xf numFmtId="0" fontId="3" fillId="28" borderId="34" xfId="0" applyFont="1" applyFill="1" applyBorder="1" applyAlignment="1" applyProtection="1">
      <alignment horizontal="left" vertical="center"/>
    </xf>
    <xf numFmtId="0" fontId="3" fillId="28" borderId="24" xfId="0" applyFont="1" applyFill="1" applyBorder="1" applyAlignment="1" applyProtection="1">
      <alignment horizontal="left" vertical="center"/>
    </xf>
    <xf numFmtId="0" fontId="3" fillId="28" borderId="35" xfId="0" applyFont="1" applyFill="1" applyBorder="1" applyAlignment="1" applyProtection="1">
      <alignment horizontal="left" vertical="center" wrapText="1"/>
    </xf>
    <xf numFmtId="164" fontId="3" fillId="28" borderId="36" xfId="0" applyNumberFormat="1" applyFont="1" applyFill="1" applyBorder="1" applyAlignment="1" applyProtection="1">
      <alignment horizontal="center" vertical="center" wrapText="1"/>
      <protection locked="0"/>
    </xf>
    <xf numFmtId="0" fontId="7" fillId="27" borderId="38" xfId="0" applyFont="1" applyFill="1" applyBorder="1" applyAlignment="1" applyProtection="1"/>
    <xf numFmtId="0" fontId="7" fillId="27" borderId="29" xfId="0" applyFont="1" applyFill="1" applyBorder="1" applyAlignment="1" applyProtection="1"/>
    <xf numFmtId="0" fontId="7" fillId="27" borderId="30" xfId="0" applyFont="1" applyFill="1" applyBorder="1" applyAlignment="1" applyProtection="1"/>
    <xf numFmtId="0" fontId="7" fillId="27" borderId="36" xfId="0" applyFont="1" applyFill="1" applyBorder="1" applyAlignment="1" applyProtection="1"/>
    <xf numFmtId="0" fontId="0" fillId="33" borderId="38" xfId="0" applyFill="1" applyBorder="1" applyProtection="1"/>
    <xf numFmtId="0" fontId="2" fillId="24" borderId="13" xfId="0" applyFont="1" applyFill="1" applyBorder="1" applyProtection="1"/>
    <xf numFmtId="0" fontId="9" fillId="33" borderId="30" xfId="0" applyFont="1" applyFill="1" applyBorder="1" applyAlignment="1" applyProtection="1">
      <alignment horizontal="left" vertical="center"/>
    </xf>
    <xf numFmtId="0" fontId="14" fillId="32" borderId="42" xfId="0" applyFont="1" applyFill="1" applyBorder="1" applyAlignment="1" applyProtection="1">
      <alignment horizontal="left" vertical="center" wrapText="1"/>
    </xf>
    <xf numFmtId="0" fontId="9" fillId="33" borderId="14" xfId="0" applyFont="1" applyFill="1" applyBorder="1" applyAlignment="1" applyProtection="1">
      <alignment horizontal="center" vertical="center"/>
    </xf>
    <xf numFmtId="0" fontId="9" fillId="33" borderId="12" xfId="0" applyFont="1" applyFill="1" applyBorder="1" applyAlignment="1" applyProtection="1">
      <alignment horizontal="center" vertical="center"/>
    </xf>
    <xf numFmtId="0" fontId="9" fillId="33" borderId="15" xfId="0" applyFont="1" applyFill="1" applyBorder="1" applyAlignment="1" applyProtection="1">
      <alignment horizontal="center" vertical="center"/>
    </xf>
    <xf numFmtId="0" fontId="2" fillId="24" borderId="20" xfId="0" applyFont="1" applyFill="1" applyBorder="1" applyProtection="1"/>
    <xf numFmtId="0" fontId="9" fillId="26" borderId="45" xfId="0" applyFont="1" applyFill="1" applyBorder="1" applyAlignment="1" applyProtection="1">
      <alignment horizontal="center" vertical="center" wrapText="1"/>
    </xf>
    <xf numFmtId="0" fontId="11" fillId="24" borderId="0" xfId="0" applyFont="1" applyFill="1" applyAlignment="1" applyProtection="1">
      <alignment horizontal="center" wrapText="1"/>
    </xf>
    <xf numFmtId="0" fontId="13" fillId="24" borderId="0" xfId="0" applyFont="1" applyFill="1" applyAlignment="1" applyProtection="1">
      <alignment horizontal="right"/>
    </xf>
    <xf numFmtId="0" fontId="3" fillId="28" borderId="23" xfId="0" applyFont="1" applyFill="1" applyBorder="1" applyAlignment="1" applyProtection="1">
      <alignment horizontal="center" vertical="center"/>
    </xf>
    <xf numFmtId="0" fontId="3" fillId="28" borderId="49" xfId="0" applyFont="1" applyFill="1" applyBorder="1" applyAlignment="1" applyProtection="1">
      <alignment horizontal="center" vertical="center"/>
    </xf>
    <xf numFmtId="0" fontId="3" fillId="28" borderId="22" xfId="0" applyFont="1" applyFill="1" applyBorder="1" applyAlignment="1" applyProtection="1">
      <alignment horizontal="center" vertical="center"/>
    </xf>
    <xf numFmtId="0" fontId="14" fillId="26" borderId="43" xfId="0" applyFont="1" applyFill="1" applyBorder="1" applyAlignment="1" applyProtection="1">
      <alignment horizontal="left" vertical="center" wrapText="1"/>
    </xf>
    <xf numFmtId="0" fontId="14" fillId="26" borderId="32" xfId="0" applyFont="1" applyFill="1" applyBorder="1" applyAlignment="1" applyProtection="1">
      <alignment horizontal="left" vertical="center" wrapText="1"/>
    </xf>
    <xf numFmtId="0" fontId="3" fillId="24" borderId="10" xfId="0" applyFont="1" applyFill="1" applyBorder="1" applyAlignment="1" applyProtection="1">
      <alignment horizontal="center" vertical="center"/>
    </xf>
    <xf numFmtId="14" fontId="3" fillId="24" borderId="23" xfId="0" applyNumberFormat="1" applyFont="1" applyFill="1" applyBorder="1" applyAlignment="1" applyProtection="1">
      <alignment horizontal="right" vertical="center"/>
    </xf>
    <xf numFmtId="14" fontId="3" fillId="24" borderId="22" xfId="0" applyNumberFormat="1" applyFont="1" applyFill="1" applyBorder="1" applyAlignment="1" applyProtection="1">
      <alignment horizontal="right" vertical="center"/>
    </xf>
    <xf numFmtId="0" fontId="7" fillId="27" borderId="34" xfId="0" applyFont="1" applyFill="1" applyBorder="1" applyAlignment="1" applyProtection="1">
      <alignment horizontal="left"/>
    </xf>
    <xf numFmtId="0" fontId="7" fillId="27" borderId="24" xfId="0" applyFont="1" applyFill="1" applyBorder="1" applyAlignment="1" applyProtection="1">
      <alignment horizontal="left"/>
    </xf>
    <xf numFmtId="0" fontId="7" fillId="27" borderId="35" xfId="0" applyFont="1" applyFill="1" applyBorder="1" applyAlignment="1" applyProtection="1">
      <alignment horizontal="left"/>
    </xf>
    <xf numFmtId="0" fontId="14" fillId="26" borderId="45" xfId="0" applyFont="1" applyFill="1" applyBorder="1" applyAlignment="1" applyProtection="1">
      <alignment horizontal="left" vertical="center" wrapText="1"/>
    </xf>
    <xf numFmtId="0" fontId="15" fillId="0" borderId="46" xfId="0" applyFont="1" applyFill="1" applyBorder="1" applyAlignment="1" applyProtection="1">
      <alignment horizontal="left"/>
    </xf>
    <xf numFmtId="0" fontId="15" fillId="0" borderId="47" xfId="0" applyFont="1" applyFill="1" applyBorder="1" applyAlignment="1" applyProtection="1">
      <alignment horizontal="left"/>
    </xf>
    <xf numFmtId="0" fontId="15" fillId="0" borderId="50" xfId="0" applyFont="1" applyFill="1" applyBorder="1" applyAlignment="1" applyProtection="1">
      <alignment horizontal="center"/>
    </xf>
    <xf numFmtId="0" fontId="15" fillId="0" borderId="27" xfId="0" applyFont="1" applyFill="1" applyBorder="1" applyAlignment="1" applyProtection="1">
      <alignment horizontal="center"/>
    </xf>
    <xf numFmtId="0" fontId="15" fillId="0" borderId="44" xfId="0" applyFont="1" applyFill="1" applyBorder="1" applyAlignment="1" applyProtection="1">
      <alignment horizontal="right"/>
    </xf>
    <xf numFmtId="0" fontId="15" fillId="0" borderId="35" xfId="0" applyFont="1" applyFill="1" applyBorder="1" applyAlignment="1" applyProtection="1">
      <alignment horizontal="right"/>
    </xf>
    <xf numFmtId="0" fontId="9" fillId="26" borderId="43" xfId="0" applyFont="1" applyFill="1" applyBorder="1" applyAlignment="1" applyProtection="1">
      <alignment horizontal="left" vertical="center" wrapText="1"/>
    </xf>
    <xf numFmtId="0" fontId="9" fillId="26" borderId="45" xfId="0" applyFont="1" applyFill="1" applyBorder="1" applyAlignment="1" applyProtection="1">
      <alignment horizontal="left" vertical="center" wrapText="1"/>
    </xf>
    <xf numFmtId="0" fontId="15" fillId="0" borderId="46" xfId="0" applyFont="1" applyFill="1" applyBorder="1" applyAlignment="1" applyProtection="1">
      <alignment horizontal="right"/>
    </xf>
    <xf numFmtId="0" fontId="15" fillId="0" borderId="47" xfId="0" applyFont="1" applyFill="1" applyBorder="1" applyAlignment="1" applyProtection="1">
      <alignment horizontal="right"/>
    </xf>
    <xf numFmtId="0" fontId="18" fillId="24" borderId="36" xfId="0" applyFont="1" applyFill="1" applyBorder="1" applyAlignment="1" applyProtection="1">
      <alignment horizontal="left" wrapText="1"/>
    </xf>
    <xf numFmtId="0" fontId="15" fillId="0" borderId="23" xfId="0" applyFont="1" applyFill="1" applyBorder="1" applyAlignment="1" applyProtection="1">
      <alignment horizontal="right" wrapText="1"/>
    </xf>
    <xf numFmtId="0" fontId="15" fillId="0" borderId="48" xfId="0" applyFont="1" applyFill="1" applyBorder="1" applyAlignment="1" applyProtection="1">
      <alignment horizontal="right" wrapText="1"/>
    </xf>
    <xf numFmtId="0" fontId="15" fillId="0" borderId="12" xfId="0" applyFont="1" applyFill="1" applyBorder="1" applyAlignment="1" applyProtection="1">
      <alignment horizontal="right"/>
    </xf>
    <xf numFmtId="0" fontId="15" fillId="0" borderId="15" xfId="0" applyFont="1" applyFill="1" applyBorder="1" applyAlignment="1" applyProtection="1">
      <alignment horizontal="right"/>
    </xf>
    <xf numFmtId="0" fontId="15" fillId="0" borderId="13" xfId="0" applyFont="1" applyFill="1" applyBorder="1" applyAlignment="1" applyProtection="1">
      <alignment horizontal="right"/>
    </xf>
    <xf numFmtId="0" fontId="15" fillId="0" borderId="20" xfId="0" applyFont="1" applyFill="1" applyBorder="1" applyAlignment="1" applyProtection="1">
      <alignment horizontal="right"/>
    </xf>
    <xf numFmtId="0" fontId="14" fillId="26" borderId="14" xfId="0" applyFont="1" applyFill="1" applyBorder="1" applyAlignment="1" applyProtection="1">
      <alignment horizontal="left" vertical="center" wrapText="1"/>
    </xf>
    <xf numFmtId="0" fontId="0" fillId="0" borderId="19" xfId="0" applyBorder="1"/>
    <xf numFmtId="0" fontId="9" fillId="26" borderId="43" xfId="0" applyFont="1" applyFill="1" applyBorder="1" applyAlignment="1" applyProtection="1">
      <alignment horizontal="center" vertical="center" wrapText="1"/>
    </xf>
    <xf numFmtId="0" fontId="9" fillId="26" borderId="45" xfId="0" applyFont="1" applyFill="1" applyBorder="1" applyAlignment="1" applyProtection="1">
      <alignment horizontal="center" vertical="center" wrapText="1"/>
    </xf>
    <xf numFmtId="0" fontId="9" fillId="26" borderId="32" xfId="0" applyFont="1" applyFill="1" applyBorder="1" applyAlignment="1" applyProtection="1">
      <alignment horizontal="center" vertical="center" wrapText="1"/>
    </xf>
    <xf numFmtId="164" fontId="3" fillId="28" borderId="34" xfId="0" applyNumberFormat="1" applyFont="1" applyFill="1" applyBorder="1" applyAlignment="1" applyProtection="1">
      <alignment horizontal="center" vertical="center" wrapText="1"/>
      <protection locked="0"/>
    </xf>
    <xf numFmtId="164" fontId="3" fillId="28" borderId="35" xfId="0" applyNumberFormat="1" applyFont="1" applyFill="1" applyBorder="1" applyAlignment="1" applyProtection="1">
      <alignment horizontal="center" vertical="center" wrapText="1"/>
      <protection locked="0"/>
    </xf>
    <xf numFmtId="0" fontId="6" fillId="29" borderId="10" xfId="0" applyFont="1" applyFill="1" applyBorder="1" applyAlignment="1" applyProtection="1">
      <alignment horizontal="center" wrapText="1"/>
    </xf>
    <xf numFmtId="0" fontId="7" fillId="27" borderId="10" xfId="0" applyFont="1" applyFill="1" applyBorder="1" applyAlignment="1" applyProtection="1">
      <alignment horizontal="center"/>
    </xf>
    <xf numFmtId="168" fontId="8" fillId="0" borderId="11" xfId="0" applyNumberFormat="1" applyFont="1" applyFill="1" applyBorder="1" applyAlignment="1" applyProtection="1">
      <alignment horizontal="left"/>
      <protection locked="0"/>
    </xf>
    <xf numFmtId="0" fontId="7" fillId="27" borderId="10" xfId="0" applyFont="1" applyFill="1" applyBorder="1" applyAlignment="1" applyProtection="1">
      <alignment horizontal="center" vertical="center" wrapText="1"/>
    </xf>
    <xf numFmtId="0" fontId="6" fillId="27" borderId="10" xfId="0" applyFont="1" applyFill="1" applyBorder="1" applyAlignment="1" applyProtection="1">
      <alignment horizontal="center" wrapText="1"/>
    </xf>
    <xf numFmtId="0" fontId="7" fillId="29" borderId="1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/>
    </xf>
    <xf numFmtId="0" fontId="9" fillId="27" borderId="10" xfId="0" applyFont="1" applyFill="1" applyBorder="1" applyAlignment="1">
      <alignment horizontal="center"/>
    </xf>
    <xf numFmtId="0" fontId="7" fillId="27" borderId="11" xfId="0" applyFont="1" applyFill="1" applyBorder="1" applyAlignment="1" applyProtection="1">
      <alignment horizontal="left"/>
    </xf>
    <xf numFmtId="0" fontId="7" fillId="27" borderId="10" xfId="0" applyFont="1" applyFill="1" applyBorder="1" applyAlignment="1" applyProtection="1">
      <alignment horizontal="left"/>
    </xf>
    <xf numFmtId="166" fontId="8" fillId="24" borderId="10" xfId="27" applyNumberFormat="1" applyFont="1" applyFill="1" applyBorder="1" applyAlignment="1" applyProtection="1">
      <alignment horizontal="center"/>
      <protection locked="0"/>
    </xf>
    <xf numFmtId="166" fontId="8" fillId="30" borderId="10" xfId="27" applyNumberFormat="1" applyFont="1" applyFill="1" applyBorder="1" applyAlignment="1" applyProtection="1">
      <alignment horizontal="center"/>
    </xf>
    <xf numFmtId="0" fontId="8" fillId="30" borderId="46" xfId="0" applyFont="1" applyFill="1" applyBorder="1" applyAlignment="1" applyProtection="1">
      <alignment horizontal="left"/>
    </xf>
    <xf numFmtId="0" fontId="8" fillId="30" borderId="53" xfId="0" applyFont="1" applyFill="1" applyBorder="1" applyAlignment="1" applyProtection="1">
      <alignment horizontal="left"/>
    </xf>
    <xf numFmtId="0" fontId="8" fillId="30" borderId="51" xfId="0" applyFont="1" applyFill="1" applyBorder="1" applyAlignment="1" applyProtection="1">
      <alignment horizontal="left"/>
    </xf>
    <xf numFmtId="0" fontId="7" fillId="27" borderId="23" xfId="0" applyFont="1" applyFill="1" applyBorder="1" applyAlignment="1" applyProtection="1">
      <alignment horizontal="left"/>
    </xf>
    <xf numFmtId="0" fontId="7" fillId="27" borderId="49" xfId="0" applyFont="1" applyFill="1" applyBorder="1" applyAlignment="1" applyProtection="1">
      <alignment horizontal="left"/>
    </xf>
    <xf numFmtId="0" fontId="7" fillId="27" borderId="22" xfId="0" applyFont="1" applyFill="1" applyBorder="1" applyAlignment="1" applyProtection="1">
      <alignment horizontal="left"/>
    </xf>
    <xf numFmtId="0" fontId="3" fillId="28" borderId="34" xfId="0" applyFont="1" applyFill="1" applyBorder="1" applyAlignment="1" applyProtection="1">
      <alignment horizontal="left" vertical="center" wrapText="1"/>
    </xf>
    <xf numFmtId="0" fontId="3" fillId="28" borderId="24" xfId="0" applyFont="1" applyFill="1" applyBorder="1" applyAlignment="1" applyProtection="1">
      <alignment horizontal="left" vertical="center" wrapText="1"/>
    </xf>
    <xf numFmtId="0" fontId="3" fillId="28" borderId="10" xfId="0" applyFont="1" applyFill="1" applyBorder="1" applyAlignment="1" applyProtection="1">
      <alignment horizontal="center" vertical="center"/>
    </xf>
    <xf numFmtId="14" fontId="3" fillId="24" borderId="10" xfId="0" applyNumberFormat="1" applyFont="1" applyFill="1" applyBorder="1" applyAlignment="1" applyProtection="1">
      <alignment horizontal="center" vertical="center"/>
      <protection locked="0"/>
    </xf>
    <xf numFmtId="0" fontId="3" fillId="25" borderId="10" xfId="0" applyFont="1" applyFill="1" applyBorder="1" applyAlignment="1" applyProtection="1">
      <alignment horizontal="center" vertical="center"/>
    </xf>
    <xf numFmtId="17" fontId="3" fillId="0" borderId="23" xfId="0" applyNumberFormat="1" applyFont="1" applyFill="1" applyBorder="1" applyAlignment="1" applyProtection="1">
      <alignment horizontal="left" vertical="center"/>
      <protection locked="0"/>
    </xf>
    <xf numFmtId="0" fontId="3" fillId="0" borderId="49" xfId="0" applyFont="1" applyFill="1" applyBorder="1" applyAlignment="1" applyProtection="1">
      <alignment horizontal="left" vertical="center"/>
      <protection locked="0"/>
    </xf>
    <xf numFmtId="0" fontId="3" fillId="0" borderId="22" xfId="0" applyFont="1" applyFill="1" applyBorder="1" applyAlignment="1" applyProtection="1">
      <alignment horizontal="left" vertical="center"/>
      <protection locked="0"/>
    </xf>
    <xf numFmtId="17" fontId="7" fillId="24" borderId="23" xfId="0" applyNumberFormat="1" applyFont="1" applyFill="1" applyBorder="1" applyAlignment="1" applyProtection="1">
      <alignment horizontal="left"/>
      <protection locked="0"/>
    </xf>
    <xf numFmtId="0" fontId="0" fillId="0" borderId="49" xfId="0" applyBorder="1"/>
    <xf numFmtId="0" fontId="0" fillId="0" borderId="22" xfId="0" applyBorder="1"/>
    <xf numFmtId="167" fontId="8" fillId="0" borderId="11" xfId="0" applyNumberFormat="1" applyFont="1" applyFill="1" applyBorder="1" applyAlignment="1" applyProtection="1">
      <alignment horizontal="left"/>
      <protection locked="0"/>
    </xf>
    <xf numFmtId="16" fontId="3" fillId="28" borderId="24" xfId="0" applyNumberFormat="1" applyFont="1" applyFill="1" applyBorder="1" applyAlignment="1" applyProtection="1">
      <alignment horizontal="left" vertical="center" wrapText="1"/>
      <protection locked="0"/>
    </xf>
    <xf numFmtId="0" fontId="3" fillId="28" borderId="24" xfId="0" applyFont="1" applyFill="1" applyBorder="1" applyAlignment="1" applyProtection="1">
      <alignment horizontal="left" vertical="center" wrapText="1"/>
      <protection locked="0"/>
    </xf>
    <xf numFmtId="0" fontId="7" fillId="27" borderId="51" xfId="0" applyFont="1" applyFill="1" applyBorder="1" applyAlignment="1" applyProtection="1">
      <alignment horizontal="center" vertical="center" wrapText="1"/>
    </xf>
    <xf numFmtId="0" fontId="7" fillId="27" borderId="52" xfId="0" applyFont="1" applyFill="1" applyBorder="1" applyAlignment="1" applyProtection="1">
      <alignment horizontal="center" vertical="center" wrapText="1"/>
    </xf>
    <xf numFmtId="0" fontId="7" fillId="27" borderId="42" xfId="0" applyFont="1" applyFill="1" applyBorder="1" applyAlignment="1" applyProtection="1">
      <alignment horizontal="center" vertical="center" wrapText="1"/>
    </xf>
    <xf numFmtId="0" fontId="6" fillId="27" borderId="23" xfId="0" applyFont="1" applyFill="1" applyBorder="1" applyAlignment="1" applyProtection="1">
      <alignment horizontal="center" wrapText="1"/>
    </xf>
    <xf numFmtId="0" fontId="6" fillId="27" borderId="49" xfId="0" applyFont="1" applyFill="1" applyBorder="1" applyAlignment="1" applyProtection="1">
      <alignment horizontal="center" wrapText="1"/>
    </xf>
    <xf numFmtId="0" fontId="6" fillId="27" borderId="22" xfId="0" applyFont="1" applyFill="1" applyBorder="1" applyAlignment="1" applyProtection="1">
      <alignment horizontal="center" wrapText="1"/>
    </xf>
    <xf numFmtId="0" fontId="7" fillId="27" borderId="41" xfId="0" applyFont="1" applyFill="1" applyBorder="1" applyAlignment="1" applyProtection="1">
      <alignment horizontal="left"/>
    </xf>
    <xf numFmtId="0" fontId="2" fillId="24" borderId="39" xfId="0" applyFont="1" applyFill="1" applyBorder="1" applyProtection="1"/>
    <xf numFmtId="0" fontId="2" fillId="24" borderId="40" xfId="0" applyFont="1" applyFill="1" applyBorder="1" applyProtection="1"/>
    <xf numFmtId="0" fontId="0" fillId="24" borderId="26" xfId="0" applyFill="1" applyBorder="1" applyProtection="1"/>
    <xf numFmtId="0" fontId="9" fillId="33" borderId="54" xfId="0" applyFont="1" applyFill="1" applyBorder="1" applyAlignment="1" applyProtection="1">
      <alignment horizontal="center" vertical="center"/>
    </xf>
    <xf numFmtId="0" fontId="0" fillId="24" borderId="10" xfId="0" applyFill="1" applyBorder="1" applyProtection="1"/>
    <xf numFmtId="0" fontId="37" fillId="24" borderId="10" xfId="0" applyFont="1" applyFill="1" applyBorder="1" applyAlignment="1" applyProtection="1">
      <alignment horizontal="left"/>
    </xf>
    <xf numFmtId="0" fontId="15" fillId="0" borderId="28" xfId="0" applyFont="1" applyFill="1" applyBorder="1" applyAlignment="1" applyProtection="1">
      <alignment horizontal="right"/>
    </xf>
    <xf numFmtId="0" fontId="9" fillId="0" borderId="37" xfId="0" applyNumberFormat="1" applyFont="1" applyFill="1" applyBorder="1" applyAlignment="1">
      <alignment horizontal="center"/>
    </xf>
  </cellXfs>
  <cellStyles count="43">
    <cellStyle name="20% - Akzent1" xfId="1" builtinId="30" customBuiltin="1"/>
    <cellStyle name="20% - Akzent2" xfId="2" builtinId="34" customBuiltin="1"/>
    <cellStyle name="20% - Akzent3" xfId="3" builtinId="38" customBuiltin="1"/>
    <cellStyle name="20% - Akzent4" xfId="4" builtinId="42" customBuiltin="1"/>
    <cellStyle name="20% - Akzent5" xfId="5" builtinId="46" customBuiltin="1"/>
    <cellStyle name="20% - Akzent6" xfId="6" builtinId="50" customBuiltin="1"/>
    <cellStyle name="40% - Akzent1" xfId="7" builtinId="31" customBuiltin="1"/>
    <cellStyle name="40% - Akzent2" xfId="8" builtinId="35" customBuiltin="1"/>
    <cellStyle name="40% - Akzent3" xfId="9" builtinId="39" customBuiltin="1"/>
    <cellStyle name="40% - Akzent4" xfId="10" builtinId="43" customBuiltin="1"/>
    <cellStyle name="40% - Akzent5" xfId="11" builtinId="47" customBuiltin="1"/>
    <cellStyle name="40% - Akzent6" xfId="12" builtinId="51" customBuiltin="1"/>
    <cellStyle name="60% - Akzent1" xfId="13" builtinId="32" customBuiltin="1"/>
    <cellStyle name="60% - Akzent2" xfId="14" builtinId="36" customBuiltin="1"/>
    <cellStyle name="60% - Akzent3" xfId="15" builtinId="40" customBuiltin="1"/>
    <cellStyle name="60% - Akzent4" xfId="16" builtinId="44" customBuiltin="1"/>
    <cellStyle name="60% - Akzent5" xfId="17" builtinId="48" customBuiltin="1"/>
    <cellStyle name="60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Dezimal" xfId="27" builtinId="3"/>
    <cellStyle name="Eingabe" xfId="28" builtinId="20" customBuiltin="1"/>
    <cellStyle name="Ergebnis" xfId="29" builtinId="25" customBuiltin="1"/>
    <cellStyle name="Erklärender Text" xfId="30" builtinId="53" customBuiltin="1"/>
    <cellStyle name="Gut" xfId="31" builtinId="26" customBuiltin="1"/>
    <cellStyle name="Neutral" xfId="32" builtinId="28" customBuiltin="1"/>
    <cellStyle name="Notiz" xfId="33" builtinId="10" customBuiltin="1"/>
    <cellStyle name="Schlecht" xfId="34" builtinId="27" customBuiltin="1"/>
    <cellStyle name="Standard" xfId="0" builtinId="0"/>
    <cellStyle name="Überschrift" xfId="35" builtinId="15" customBuiltin="1"/>
    <cellStyle name="Überschrift 1" xfId="36" builtinId="16" customBuiltin="1"/>
    <cellStyle name="Überschrift 2" xfId="37" builtinId="17" customBuiltin="1"/>
    <cellStyle name="Überschrift 3" xfId="38" builtinId="18" customBuiltin="1"/>
    <cellStyle name="Überschrift 4" xfId="39" builtinId="19" customBuiltin="1"/>
    <cellStyle name="Verknüpfte Zelle" xfId="40" builtinId="24" customBuiltin="1"/>
    <cellStyle name="Warnender Text" xfId="41" builtinId="11" customBuiltin="1"/>
    <cellStyle name="Zelle überprüfen" xfId="42" builtinId="23" customBuiltin="1"/>
  </cellStyles>
  <dxfs count="1">
    <dxf>
      <font>
        <b val="0"/>
        <i val="0"/>
        <condense val="0"/>
        <extend val="0"/>
        <color indexed="2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1828800</xdr:colOff>
      <xdr:row>0</xdr:row>
      <xdr:rowOff>695325</xdr:rowOff>
    </xdr:to>
    <xdr:pic>
      <xdr:nvPicPr>
        <xdr:cNvPr id="2049" name="Picture 18" descr="PHLRTR2_CO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1828800" cy="6953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1885950</xdr:colOff>
      <xdr:row>0</xdr:row>
      <xdr:rowOff>0</xdr:rowOff>
    </xdr:from>
    <xdr:to>
      <xdr:col>3</xdr:col>
      <xdr:colOff>752475</xdr:colOff>
      <xdr:row>0</xdr:row>
      <xdr:rowOff>723900</xdr:rowOff>
    </xdr:to>
    <xdr:pic>
      <xdr:nvPicPr>
        <xdr:cNvPr id="20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47950" y="0"/>
          <a:ext cx="2114550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4</xdr:row>
      <xdr:rowOff>0</xdr:rowOff>
    </xdr:from>
    <xdr:to>
      <xdr:col>3</xdr:col>
      <xdr:colOff>0</xdr:colOff>
      <xdr:row>4</xdr:row>
      <xdr:rowOff>561975</xdr:rowOff>
    </xdr:to>
    <xdr:pic>
      <xdr:nvPicPr>
        <xdr:cNvPr id="2051" name="Grafik 0" descr="Leuchte01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57550" y="1857375"/>
          <a:ext cx="7524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5</xdr:row>
      <xdr:rowOff>0</xdr:rowOff>
    </xdr:from>
    <xdr:to>
      <xdr:col>3</xdr:col>
      <xdr:colOff>0</xdr:colOff>
      <xdr:row>5</xdr:row>
      <xdr:rowOff>561975</xdr:rowOff>
    </xdr:to>
    <xdr:pic>
      <xdr:nvPicPr>
        <xdr:cNvPr id="2052" name="Grafik 46" descr="Leuchte02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57550" y="2486025"/>
          <a:ext cx="7524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5</xdr:row>
      <xdr:rowOff>628650</xdr:rowOff>
    </xdr:from>
    <xdr:to>
      <xdr:col>3</xdr:col>
      <xdr:colOff>0</xdr:colOff>
      <xdr:row>6</xdr:row>
      <xdr:rowOff>561975</xdr:rowOff>
    </xdr:to>
    <xdr:pic>
      <xdr:nvPicPr>
        <xdr:cNvPr id="2053" name="Grafik 47" descr="Leuchte03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257550" y="3114675"/>
          <a:ext cx="7524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7</xdr:row>
      <xdr:rowOff>0</xdr:rowOff>
    </xdr:from>
    <xdr:to>
      <xdr:col>3</xdr:col>
      <xdr:colOff>0</xdr:colOff>
      <xdr:row>7</xdr:row>
      <xdr:rowOff>561975</xdr:rowOff>
    </xdr:to>
    <xdr:pic>
      <xdr:nvPicPr>
        <xdr:cNvPr id="2054" name="Grafik 1" descr="Leuchte02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257550" y="3743325"/>
          <a:ext cx="7524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8</xdr:row>
      <xdr:rowOff>0</xdr:rowOff>
    </xdr:from>
    <xdr:to>
      <xdr:col>3</xdr:col>
      <xdr:colOff>0</xdr:colOff>
      <xdr:row>8</xdr:row>
      <xdr:rowOff>561975</xdr:rowOff>
    </xdr:to>
    <xdr:pic>
      <xdr:nvPicPr>
        <xdr:cNvPr id="2055" name="Grafik 2" descr="Leuchte03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257550" y="4371975"/>
          <a:ext cx="7524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9</xdr:row>
      <xdr:rowOff>0</xdr:rowOff>
    </xdr:from>
    <xdr:to>
      <xdr:col>3</xdr:col>
      <xdr:colOff>0</xdr:colOff>
      <xdr:row>9</xdr:row>
      <xdr:rowOff>561975</xdr:rowOff>
    </xdr:to>
    <xdr:pic>
      <xdr:nvPicPr>
        <xdr:cNvPr id="2056" name="Grafik 3" descr="Leuchte04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257550" y="5000625"/>
          <a:ext cx="7524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10</xdr:row>
      <xdr:rowOff>0</xdr:rowOff>
    </xdr:from>
    <xdr:to>
      <xdr:col>3</xdr:col>
      <xdr:colOff>0</xdr:colOff>
      <xdr:row>10</xdr:row>
      <xdr:rowOff>561975</xdr:rowOff>
    </xdr:to>
    <xdr:pic>
      <xdr:nvPicPr>
        <xdr:cNvPr id="2057" name="Grafik 4" descr="Leuchte05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257550" y="5629275"/>
          <a:ext cx="7524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11</xdr:row>
      <xdr:rowOff>0</xdr:rowOff>
    </xdr:from>
    <xdr:to>
      <xdr:col>3</xdr:col>
      <xdr:colOff>0</xdr:colOff>
      <xdr:row>11</xdr:row>
      <xdr:rowOff>561975</xdr:rowOff>
    </xdr:to>
    <xdr:pic>
      <xdr:nvPicPr>
        <xdr:cNvPr id="2058" name="Grafik 5" descr="Leuchte06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257550" y="6257925"/>
          <a:ext cx="7524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12</xdr:row>
      <xdr:rowOff>0</xdr:rowOff>
    </xdr:from>
    <xdr:to>
      <xdr:col>3</xdr:col>
      <xdr:colOff>0</xdr:colOff>
      <xdr:row>12</xdr:row>
      <xdr:rowOff>561975</xdr:rowOff>
    </xdr:to>
    <xdr:pic>
      <xdr:nvPicPr>
        <xdr:cNvPr id="2059" name="Grafik 1" descr="Leuchte09.jp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257550" y="6886575"/>
          <a:ext cx="7524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13</xdr:row>
      <xdr:rowOff>0</xdr:rowOff>
    </xdr:from>
    <xdr:to>
      <xdr:col>3</xdr:col>
      <xdr:colOff>0</xdr:colOff>
      <xdr:row>13</xdr:row>
      <xdr:rowOff>561975</xdr:rowOff>
    </xdr:to>
    <xdr:pic>
      <xdr:nvPicPr>
        <xdr:cNvPr id="2060" name="Grafik 7" descr="Leuchte08.jp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257550" y="7515225"/>
          <a:ext cx="7524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14</xdr:row>
      <xdr:rowOff>0</xdr:rowOff>
    </xdr:from>
    <xdr:to>
      <xdr:col>3</xdr:col>
      <xdr:colOff>0</xdr:colOff>
      <xdr:row>14</xdr:row>
      <xdr:rowOff>561975</xdr:rowOff>
    </xdr:to>
    <xdr:pic>
      <xdr:nvPicPr>
        <xdr:cNvPr id="2061" name="Grafik 8" descr="Leuchte09.jp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257550" y="8143875"/>
          <a:ext cx="7524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15</xdr:row>
      <xdr:rowOff>0</xdr:rowOff>
    </xdr:from>
    <xdr:to>
      <xdr:col>3</xdr:col>
      <xdr:colOff>0</xdr:colOff>
      <xdr:row>15</xdr:row>
      <xdr:rowOff>561975</xdr:rowOff>
    </xdr:to>
    <xdr:pic>
      <xdr:nvPicPr>
        <xdr:cNvPr id="2062" name="Grafik 9" descr="Leuchte10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257550" y="8772525"/>
          <a:ext cx="7524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16</xdr:row>
      <xdr:rowOff>0</xdr:rowOff>
    </xdr:from>
    <xdr:to>
      <xdr:col>3</xdr:col>
      <xdr:colOff>0</xdr:colOff>
      <xdr:row>16</xdr:row>
      <xdr:rowOff>561975</xdr:rowOff>
    </xdr:to>
    <xdr:pic>
      <xdr:nvPicPr>
        <xdr:cNvPr id="2063" name="Grafik 48" descr="Leuchte13.jpg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257550" y="9401175"/>
          <a:ext cx="7524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2057400</xdr:colOff>
      <xdr:row>1</xdr:row>
      <xdr:rowOff>0</xdr:rowOff>
    </xdr:to>
    <xdr:pic>
      <xdr:nvPicPr>
        <xdr:cNvPr id="3073" name="Picture 18" descr="PHLRTR2_CO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2057400" cy="7715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2247900</xdr:colOff>
      <xdr:row>0</xdr:row>
      <xdr:rowOff>733425</xdr:rowOff>
    </xdr:to>
    <xdr:pic>
      <xdr:nvPicPr>
        <xdr:cNvPr id="30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81300" y="0"/>
          <a:ext cx="2247900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76200</xdr:rowOff>
    </xdr:from>
    <xdr:to>
      <xdr:col>1</xdr:col>
      <xdr:colOff>2133600</xdr:colOff>
      <xdr:row>1</xdr:row>
      <xdr:rowOff>66675</xdr:rowOff>
    </xdr:to>
    <xdr:pic>
      <xdr:nvPicPr>
        <xdr:cNvPr id="1025" name="Picture 18" descr="PHLRTR2_CO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76200"/>
          <a:ext cx="2066925" cy="590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266700</xdr:colOff>
      <xdr:row>0</xdr:row>
      <xdr:rowOff>0</xdr:rowOff>
    </xdr:from>
    <xdr:to>
      <xdr:col>22</xdr:col>
      <xdr:colOff>0</xdr:colOff>
      <xdr:row>1</xdr:row>
      <xdr:rowOff>133350</xdr:rowOff>
    </xdr:to>
    <xdr:pic>
      <xdr:nvPicPr>
        <xdr:cNvPr id="10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53525" y="0"/>
          <a:ext cx="22193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3">
    <pageSetUpPr fitToPage="1"/>
  </sheetPr>
  <dimension ref="A1:F22"/>
  <sheetViews>
    <sheetView workbookViewId="0">
      <selection activeCell="B11" sqref="B11"/>
    </sheetView>
  </sheetViews>
  <sheetFormatPr baseColWidth="10" defaultRowHeight="12.75"/>
  <cols>
    <col min="2" max="2" width="37.28515625" customWidth="1"/>
    <col min="3" max="3" width="11.42578125" style="51"/>
    <col min="4" max="4" width="11.42578125" style="24"/>
  </cols>
  <sheetData>
    <row r="1" spans="2:6" ht="60.75" customHeight="1"/>
    <row r="2" spans="2:6" ht="23.25">
      <c r="B2" s="102" t="s">
        <v>96</v>
      </c>
      <c r="C2" s="102"/>
      <c r="D2" s="102"/>
    </row>
    <row r="4" spans="2:6" ht="49.5" customHeight="1">
      <c r="B4" s="48" t="s">
        <v>57</v>
      </c>
      <c r="C4" s="49" t="s">
        <v>87</v>
      </c>
      <c r="D4" s="49" t="s">
        <v>58</v>
      </c>
    </row>
    <row r="5" spans="2:6" ht="49.5" customHeight="1">
      <c r="B5" s="45" t="s">
        <v>98</v>
      </c>
      <c r="C5" s="50"/>
      <c r="D5" s="46">
        <v>1</v>
      </c>
    </row>
    <row r="6" spans="2:6" ht="49.5" customHeight="1">
      <c r="B6" s="45" t="s">
        <v>99</v>
      </c>
      <c r="C6" s="50"/>
      <c r="D6" s="46">
        <v>2</v>
      </c>
    </row>
    <row r="7" spans="2:6" ht="49.5" customHeight="1">
      <c r="B7" s="45" t="s">
        <v>100</v>
      </c>
      <c r="C7" s="50"/>
      <c r="D7" s="46">
        <v>3</v>
      </c>
    </row>
    <row r="8" spans="2:6" ht="49.5" customHeight="1">
      <c r="B8" s="45" t="s">
        <v>93</v>
      </c>
      <c r="C8" s="50"/>
      <c r="D8" s="46">
        <v>4</v>
      </c>
    </row>
    <row r="9" spans="2:6" ht="49.5" customHeight="1">
      <c r="B9" s="45" t="s">
        <v>92</v>
      </c>
      <c r="C9" s="50"/>
      <c r="D9" s="46">
        <v>5</v>
      </c>
      <c r="F9" s="53"/>
    </row>
    <row r="10" spans="2:6" ht="49.5" customHeight="1">
      <c r="B10" s="45" t="s">
        <v>102</v>
      </c>
      <c r="C10" s="50"/>
      <c r="D10" s="46">
        <v>6</v>
      </c>
    </row>
    <row r="11" spans="2:6" ht="49.5" customHeight="1">
      <c r="B11" s="45" t="s">
        <v>89</v>
      </c>
      <c r="C11" s="50"/>
      <c r="D11" s="46">
        <v>7</v>
      </c>
    </row>
    <row r="12" spans="2:6" ht="49.5" customHeight="1">
      <c r="B12" s="45" t="s">
        <v>101</v>
      </c>
      <c r="C12" s="50"/>
      <c r="D12" s="46">
        <v>8</v>
      </c>
    </row>
    <row r="13" spans="2:6" ht="49.5" customHeight="1">
      <c r="B13" s="45" t="s">
        <v>88</v>
      </c>
      <c r="C13" s="50"/>
      <c r="D13" s="46">
        <v>9</v>
      </c>
    </row>
    <row r="14" spans="2:6" ht="49.5" customHeight="1">
      <c r="B14" s="45" t="s">
        <v>103</v>
      </c>
      <c r="C14" s="50"/>
      <c r="D14" s="46">
        <v>10</v>
      </c>
    </row>
    <row r="15" spans="2:6" ht="49.5" customHeight="1">
      <c r="B15" s="45" t="s">
        <v>90</v>
      </c>
      <c r="C15" s="50"/>
      <c r="D15" s="46">
        <v>11</v>
      </c>
    </row>
    <row r="16" spans="2:6" ht="49.5" customHeight="1">
      <c r="B16" s="45" t="s">
        <v>94</v>
      </c>
      <c r="C16" s="50"/>
      <c r="D16" s="46">
        <v>12</v>
      </c>
    </row>
    <row r="17" spans="1:5" ht="49.5" customHeight="1">
      <c r="B17" s="47" t="s">
        <v>91</v>
      </c>
      <c r="C17" s="52"/>
      <c r="D17" s="46">
        <v>13</v>
      </c>
    </row>
    <row r="18" spans="1:5" ht="49.5" customHeight="1">
      <c r="A18" s="54"/>
      <c r="B18" s="53"/>
      <c r="C18" s="55"/>
      <c r="D18" s="56"/>
      <c r="E18" s="54"/>
    </row>
    <row r="19" spans="1:5" ht="49.5" customHeight="1">
      <c r="A19" s="54"/>
      <c r="B19" s="53"/>
      <c r="C19" s="55"/>
      <c r="D19" s="56"/>
      <c r="E19" s="54"/>
    </row>
    <row r="20" spans="1:5" ht="49.5" customHeight="1">
      <c r="A20" s="54"/>
      <c r="B20" s="53"/>
      <c r="C20" s="55"/>
      <c r="D20" s="56"/>
      <c r="E20" s="54"/>
    </row>
    <row r="21" spans="1:5" ht="49.5" customHeight="1">
      <c r="A21" s="54"/>
      <c r="B21" s="53"/>
      <c r="C21" s="55"/>
      <c r="D21" s="56"/>
      <c r="E21" s="54"/>
    </row>
    <row r="22" spans="1:5" ht="49.5" customHeight="1">
      <c r="A22" s="54"/>
      <c r="B22" s="53"/>
      <c r="C22" s="55"/>
      <c r="D22" s="56"/>
      <c r="E22" s="54"/>
    </row>
  </sheetData>
  <mergeCells count="1">
    <mergeCell ref="B2:D2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1">
    <pageSetUpPr fitToPage="1"/>
  </sheetPr>
  <dimension ref="C1:T123"/>
  <sheetViews>
    <sheetView topLeftCell="A7" zoomScaleNormal="100" zoomScaleSheetLayoutView="100" zoomScalePageLayoutView="70" workbookViewId="0">
      <selection activeCell="C27" sqref="C27"/>
    </sheetView>
  </sheetViews>
  <sheetFormatPr baseColWidth="10" defaultRowHeight="12.75" zeroHeight="1"/>
  <cols>
    <col min="1" max="1" width="1.42578125" style="1" customWidth="1"/>
    <col min="2" max="2" width="3.7109375" style="1" customWidth="1"/>
    <col min="3" max="3" width="36.5703125" style="2" customWidth="1"/>
    <col min="4" max="4" width="42.85546875" style="2" customWidth="1"/>
    <col min="5" max="5" width="9.28515625" style="2" customWidth="1"/>
    <col min="6" max="6" width="9.5703125" style="2" customWidth="1"/>
    <col min="7" max="7" width="8.42578125" style="2" customWidth="1"/>
    <col min="8" max="18" width="4.42578125" style="2" customWidth="1"/>
    <col min="19" max="19" width="10.140625" style="2" customWidth="1"/>
    <col min="20" max="20" width="11.42578125" style="2"/>
    <col min="21" max="16384" width="11.42578125" style="1"/>
  </cols>
  <sheetData>
    <row r="1" spans="3:20" ht="60.75" customHeight="1">
      <c r="D1" s="1"/>
      <c r="E1" s="1"/>
      <c r="F1" s="1"/>
      <c r="K1" s="4"/>
      <c r="L1" s="4"/>
    </row>
    <row r="2" spans="3:20" ht="34.5" customHeight="1">
      <c r="C2" s="102" t="s">
        <v>26</v>
      </c>
      <c r="D2" s="102"/>
      <c r="E2" s="102"/>
      <c r="F2" s="41"/>
      <c r="K2" s="4"/>
      <c r="L2" s="4"/>
    </row>
    <row r="3" spans="3:20" ht="13.5" customHeight="1">
      <c r="D3" s="103" t="s">
        <v>95</v>
      </c>
      <c r="E3" s="103"/>
      <c r="F3" s="1"/>
      <c r="K3" s="4"/>
      <c r="L3" s="4"/>
    </row>
    <row r="4" spans="3:20" ht="13.5" customHeight="1">
      <c r="D4" s="18"/>
      <c r="E4" s="18"/>
      <c r="F4" s="1"/>
      <c r="K4" s="4"/>
      <c r="L4" s="4"/>
    </row>
    <row r="5" spans="3:20" ht="19.5" customHeight="1">
      <c r="C5" s="104" t="s">
        <v>37</v>
      </c>
      <c r="D5" s="105"/>
      <c r="E5" s="106"/>
      <c r="F5" s="1"/>
      <c r="K5" s="4"/>
      <c r="L5" s="4"/>
    </row>
    <row r="6" spans="3:20" ht="13.5" customHeight="1">
      <c r="K6" s="4"/>
      <c r="L6" s="4"/>
    </row>
    <row r="7" spans="3:20" s="7" customFormat="1" ht="42.75" customHeight="1">
      <c r="C7" s="12" t="s">
        <v>11</v>
      </c>
      <c r="D7" s="109"/>
      <c r="E7" s="109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T7" s="8"/>
    </row>
    <row r="8" spans="3:20" s="7" customFormat="1" ht="27.75" customHeight="1">
      <c r="C8" s="17" t="s">
        <v>10</v>
      </c>
      <c r="D8" s="110"/>
      <c r="E8" s="111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6"/>
      <c r="T8" s="8"/>
    </row>
    <row r="9" spans="3:20" ht="13.5" thickBot="1"/>
    <row r="10" spans="3:20" ht="15.75" thickBot="1">
      <c r="C10" s="30" t="s">
        <v>44</v>
      </c>
      <c r="D10" s="120" t="s">
        <v>49</v>
      </c>
      <c r="E10" s="121"/>
    </row>
    <row r="11" spans="3:20" ht="14.25" customHeight="1">
      <c r="C11" s="107" t="s">
        <v>30</v>
      </c>
      <c r="D11" s="61" t="s">
        <v>15</v>
      </c>
      <c r="E11" s="27"/>
    </row>
    <row r="12" spans="3:20" ht="14.25" customHeight="1">
      <c r="C12" s="115"/>
      <c r="D12" s="19"/>
      <c r="E12" s="28"/>
    </row>
    <row r="13" spans="3:20" ht="15">
      <c r="C13" s="115"/>
      <c r="D13" s="19" t="s">
        <v>16</v>
      </c>
      <c r="E13" s="29"/>
    </row>
    <row r="14" spans="3:20" ht="15">
      <c r="C14" s="115"/>
      <c r="D14" s="20" t="s">
        <v>17</v>
      </c>
      <c r="E14" s="29"/>
    </row>
    <row r="15" spans="3:20" ht="14.25" customHeight="1">
      <c r="C15" s="115"/>
      <c r="D15" s="19" t="s">
        <v>70</v>
      </c>
      <c r="E15" s="28" t="s">
        <v>131</v>
      </c>
    </row>
    <row r="16" spans="3:20" ht="15">
      <c r="C16" s="115"/>
      <c r="D16" s="20" t="s">
        <v>115</v>
      </c>
      <c r="E16" s="29" t="s">
        <v>131</v>
      </c>
    </row>
    <row r="17" spans="3:20" ht="15" customHeight="1">
      <c r="C17" s="115"/>
      <c r="D17" s="116" t="s">
        <v>18</v>
      </c>
      <c r="E17" s="117"/>
    </row>
    <row r="18" spans="3:20" ht="15" thickBot="1">
      <c r="C18" s="108"/>
      <c r="D18" s="118"/>
      <c r="E18" s="119"/>
    </row>
    <row r="19" spans="3:20" s="6" customFormat="1" ht="15">
      <c r="C19" s="107" t="s">
        <v>59</v>
      </c>
      <c r="D19" s="22" t="s">
        <v>33</v>
      </c>
      <c r="E19" s="27"/>
      <c r="F19" s="2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3:20" s="6" customFormat="1" ht="15">
      <c r="C20" s="115"/>
      <c r="D20" s="19" t="s">
        <v>34</v>
      </c>
      <c r="E20" s="28"/>
      <c r="F20" s="2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3:20" s="6" customFormat="1" ht="15">
      <c r="C21" s="115"/>
      <c r="D21" s="19" t="s">
        <v>35</v>
      </c>
      <c r="E21" s="28"/>
      <c r="F21" s="2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3:20" s="6" customFormat="1" ht="15.75" thickBot="1">
      <c r="C22" s="108"/>
      <c r="D22" s="23" t="s">
        <v>36</v>
      </c>
      <c r="E22" s="32"/>
      <c r="F22" s="2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3:20" s="6" customFormat="1" ht="15" customHeight="1">
      <c r="C23" s="135" t="s">
        <v>135</v>
      </c>
      <c r="D23" s="22" t="s">
        <v>136</v>
      </c>
      <c r="E23" s="27"/>
      <c r="F23" s="2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3:20" s="6" customFormat="1" ht="15">
      <c r="C24" s="136"/>
      <c r="D24" s="19" t="s">
        <v>137</v>
      </c>
      <c r="E24" s="28"/>
      <c r="F24" s="2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3:20" ht="15.75" thickBot="1">
      <c r="C25" s="137"/>
      <c r="D25" s="19" t="s">
        <v>138</v>
      </c>
      <c r="E25" s="28"/>
    </row>
    <row r="26" spans="3:20" ht="15.75" thickBot="1">
      <c r="C26" s="101" t="s">
        <v>142</v>
      </c>
      <c r="D26" s="185"/>
      <c r="E26" s="186"/>
    </row>
    <row r="27" spans="3:20" ht="15">
      <c r="C27" s="25" t="s">
        <v>50</v>
      </c>
      <c r="D27" s="129" t="s">
        <v>52</v>
      </c>
      <c r="E27" s="130"/>
    </row>
    <row r="28" spans="3:20" ht="15.75" thickBot="1">
      <c r="C28" s="31" t="s">
        <v>51</v>
      </c>
      <c r="D28" s="131" t="s">
        <v>53</v>
      </c>
      <c r="E28" s="132"/>
    </row>
    <row r="29" spans="3:20" ht="13.5" thickBot="1"/>
    <row r="30" spans="3:20" ht="15.75" thickBot="1">
      <c r="C30" s="112" t="s">
        <v>31</v>
      </c>
      <c r="D30" s="113"/>
      <c r="E30" s="114"/>
    </row>
    <row r="31" spans="3:20" ht="15">
      <c r="C31" s="107" t="s">
        <v>32</v>
      </c>
      <c r="D31" s="22" t="s">
        <v>7</v>
      </c>
      <c r="E31" s="27"/>
    </row>
    <row r="32" spans="3:20" ht="28.5" customHeight="1" thickBot="1">
      <c r="C32" s="108"/>
      <c r="D32" s="23" t="s">
        <v>8</v>
      </c>
      <c r="E32" s="32"/>
    </row>
    <row r="33" spans="3:20" ht="15">
      <c r="C33" s="107" t="s">
        <v>60</v>
      </c>
      <c r="D33" s="22" t="s">
        <v>7</v>
      </c>
      <c r="E33" s="27"/>
    </row>
    <row r="34" spans="3:20" ht="15.75" thickBot="1">
      <c r="C34" s="108"/>
      <c r="D34" s="23" t="s">
        <v>8</v>
      </c>
      <c r="E34" s="32"/>
    </row>
    <row r="35" spans="3:20" s="6" customFormat="1">
      <c r="C35" s="126" t="s">
        <v>62</v>
      </c>
      <c r="D35" s="126"/>
      <c r="E35" s="126"/>
      <c r="F35" s="2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3:20" s="6" customFormat="1" ht="12.75" customHeight="1" thickBot="1">
      <c r="C36" s="2"/>
      <c r="D36" s="2"/>
      <c r="E36" s="2"/>
      <c r="F36" s="2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3:20" ht="14.25" customHeight="1" thickBot="1">
      <c r="C37" s="112" t="s">
        <v>45</v>
      </c>
      <c r="D37" s="113"/>
      <c r="E37" s="114"/>
    </row>
    <row r="38" spans="3:20" ht="14.25" customHeight="1" thickBot="1">
      <c r="C38" s="25" t="s">
        <v>63</v>
      </c>
      <c r="D38" s="129" t="s">
        <v>64</v>
      </c>
      <c r="E38" s="130"/>
    </row>
    <row r="39" spans="3:20" ht="14.25" customHeight="1" thickBot="1">
      <c r="C39" s="25" t="s">
        <v>77</v>
      </c>
      <c r="D39" s="129" t="s">
        <v>78</v>
      </c>
      <c r="E39" s="130"/>
    </row>
    <row r="40" spans="3:20" ht="15">
      <c r="C40" s="133" t="s">
        <v>38</v>
      </c>
      <c r="D40" s="22" t="s">
        <v>39</v>
      </c>
      <c r="E40" s="27"/>
    </row>
    <row r="41" spans="3:20" ht="15.75" thickBot="1">
      <c r="C41" s="134"/>
      <c r="D41" s="23" t="s">
        <v>40</v>
      </c>
      <c r="E41" s="32"/>
    </row>
    <row r="42" spans="3:20" ht="15">
      <c r="C42" s="122" t="s">
        <v>67</v>
      </c>
      <c r="D42" s="22" t="s">
        <v>41</v>
      </c>
      <c r="E42" s="27"/>
    </row>
    <row r="43" spans="3:20" ht="14.25" customHeight="1">
      <c r="C43" s="123"/>
      <c r="D43" s="19" t="s">
        <v>42</v>
      </c>
      <c r="E43" s="28"/>
    </row>
    <row r="44" spans="3:20" ht="14.25" customHeight="1">
      <c r="C44" s="123"/>
      <c r="D44" s="127" t="s">
        <v>65</v>
      </c>
      <c r="E44" s="128"/>
    </row>
    <row r="45" spans="3:20" ht="15" thickBot="1">
      <c r="C45" s="123"/>
      <c r="D45" s="124" t="s">
        <v>66</v>
      </c>
      <c r="E45" s="125"/>
    </row>
    <row r="46" spans="3:20" ht="15">
      <c r="C46" s="107" t="s">
        <v>43</v>
      </c>
      <c r="D46" s="19" t="s">
        <v>54</v>
      </c>
      <c r="E46" s="28"/>
    </row>
    <row r="47" spans="3:20" ht="15.75" thickBot="1">
      <c r="C47" s="108"/>
      <c r="D47" s="23" t="s">
        <v>55</v>
      </c>
      <c r="E47" s="32"/>
    </row>
    <row r="48" spans="3:20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 hidden="1"/>
    <row r="121" hidden="1"/>
    <row r="122" hidden="1"/>
    <row r="123" hidden="1"/>
  </sheetData>
  <mergeCells count="25">
    <mergeCell ref="D28:E28"/>
    <mergeCell ref="C40:C41"/>
    <mergeCell ref="D38:E38"/>
    <mergeCell ref="D39:E39"/>
    <mergeCell ref="C23:C25"/>
    <mergeCell ref="C46:C47"/>
    <mergeCell ref="D10:E10"/>
    <mergeCell ref="C11:C18"/>
    <mergeCell ref="C37:E37"/>
    <mergeCell ref="C42:C45"/>
    <mergeCell ref="D45:E45"/>
    <mergeCell ref="C33:C34"/>
    <mergeCell ref="C35:E35"/>
    <mergeCell ref="D44:E44"/>
    <mergeCell ref="D27:E27"/>
    <mergeCell ref="D3:E3"/>
    <mergeCell ref="C2:E2"/>
    <mergeCell ref="C5:E5"/>
    <mergeCell ref="C31:C32"/>
    <mergeCell ref="D7:E7"/>
    <mergeCell ref="D8:E8"/>
    <mergeCell ref="C30:E30"/>
    <mergeCell ref="C19:C22"/>
    <mergeCell ref="D17:E17"/>
    <mergeCell ref="D18:E18"/>
  </mergeCells>
  <phoneticPr fontId="5" type="noConversion"/>
  <pageMargins left="1.3779527559055118" right="0.35433070866141736" top="0.19685039370078741" bottom="0.19685039370078741" header="0.23622047244094491" footer="0.23622047244094491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4"/>
  <dimension ref="B1:Z79"/>
  <sheetViews>
    <sheetView tabSelected="1" view="pageBreakPreview" zoomScale="75" zoomScaleNormal="100" zoomScaleSheetLayoutView="75" zoomScalePageLayoutView="64" workbookViewId="0">
      <selection activeCell="AC23" sqref="AC23"/>
    </sheetView>
  </sheetViews>
  <sheetFormatPr baseColWidth="10" defaultRowHeight="12.75"/>
  <cols>
    <col min="1" max="1" width="1.42578125" style="1" customWidth="1"/>
    <col min="2" max="2" width="32.7109375" style="2" customWidth="1"/>
    <col min="3" max="3" width="7.7109375" style="2" customWidth="1"/>
    <col min="4" max="4" width="10.5703125" style="2" bestFit="1" customWidth="1"/>
    <col min="5" max="5" width="30.28515625" style="2" customWidth="1"/>
    <col min="6" max="6" width="9.7109375" style="2" bestFit="1" customWidth="1"/>
    <col min="7" max="7" width="8.42578125" style="2" customWidth="1"/>
    <col min="8" max="16" width="3.7109375" style="2" customWidth="1"/>
    <col min="17" max="18" width="11.140625" style="2" customWidth="1"/>
    <col min="19" max="19" width="3.7109375" style="2" customWidth="1"/>
    <col min="20" max="21" width="3.7109375" style="1" customWidth="1"/>
    <col min="22" max="22" width="3.85546875" style="1" customWidth="1"/>
    <col min="23" max="23" width="6.85546875" style="1" hidden="1" customWidth="1"/>
    <col min="24" max="25" width="11.42578125" style="1" hidden="1" customWidth="1"/>
    <col min="26" max="26" width="6.42578125" style="1" hidden="1" customWidth="1"/>
    <col min="27" max="16384" width="11.42578125" style="1"/>
  </cols>
  <sheetData>
    <row r="1" spans="2:22" ht="47.25" customHeight="1">
      <c r="E1" s="11" t="s">
        <v>26</v>
      </c>
      <c r="K1" s="4"/>
      <c r="L1" s="4"/>
      <c r="Q1" s="21"/>
      <c r="R1" s="21"/>
    </row>
    <row r="2" spans="2:22" ht="13.5" customHeight="1">
      <c r="K2" s="4"/>
      <c r="L2" s="4"/>
    </row>
    <row r="3" spans="2:22" s="7" customFormat="1" ht="21.75" customHeight="1">
      <c r="B3" s="160" t="s">
        <v>79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</row>
    <row r="4" spans="2:22" ht="7.5" customHeight="1">
      <c r="K4" s="4"/>
      <c r="L4" s="4"/>
    </row>
    <row r="5" spans="2:22" ht="33.75" customHeight="1">
      <c r="B5" s="12" t="s">
        <v>11</v>
      </c>
      <c r="C5" s="163"/>
      <c r="D5" s="164"/>
      <c r="E5" s="164"/>
      <c r="F5" s="164"/>
      <c r="G5" s="165"/>
      <c r="H5" s="162" t="s">
        <v>75</v>
      </c>
      <c r="I5" s="162"/>
      <c r="J5" s="162"/>
      <c r="K5" s="162"/>
      <c r="L5" s="162"/>
      <c r="M5" s="162"/>
      <c r="N5" s="162"/>
      <c r="O5" s="162"/>
      <c r="P5" s="162"/>
      <c r="Q5" s="161"/>
      <c r="R5" s="161"/>
      <c r="S5" s="161"/>
      <c r="T5" s="161"/>
      <c r="U5" s="161"/>
      <c r="V5" s="161"/>
    </row>
    <row r="6" spans="2:22" s="6" customFormat="1" ht="29.25" customHeight="1">
      <c r="B6" s="13" t="s">
        <v>118</v>
      </c>
      <c r="C6" s="13"/>
      <c r="D6" s="1"/>
      <c r="E6" s="1"/>
      <c r="F6" s="1"/>
      <c r="G6" s="1"/>
      <c r="H6" s="162" t="s">
        <v>139</v>
      </c>
      <c r="I6" s="162"/>
      <c r="J6" s="162"/>
      <c r="K6" s="162"/>
      <c r="L6" s="162"/>
      <c r="M6" s="162"/>
      <c r="N6" s="162"/>
      <c r="O6" s="162"/>
      <c r="P6" s="162"/>
      <c r="Q6" s="161"/>
      <c r="R6" s="161"/>
      <c r="S6" s="161"/>
      <c r="T6" s="161"/>
      <c r="U6" s="161"/>
      <c r="V6" s="161"/>
    </row>
    <row r="7" spans="2:22" ht="15">
      <c r="B7" s="149" t="s">
        <v>117</v>
      </c>
      <c r="C7" s="149"/>
      <c r="D7" s="149"/>
      <c r="E7" s="166"/>
      <c r="F7" s="167"/>
      <c r="G7" s="168"/>
      <c r="H7" s="155" t="s">
        <v>0</v>
      </c>
      <c r="I7" s="156"/>
      <c r="J7" s="156"/>
      <c r="K7" s="156"/>
      <c r="L7" s="156"/>
      <c r="M7" s="156"/>
      <c r="N7" s="156"/>
      <c r="O7" s="156"/>
      <c r="P7" s="157"/>
      <c r="Q7" s="150"/>
      <c r="R7" s="150"/>
      <c r="S7" s="150"/>
      <c r="T7" s="150"/>
      <c r="U7" s="150"/>
      <c r="V7" s="150"/>
    </row>
    <row r="8" spans="2:22" ht="15">
      <c r="B8" s="148" t="s">
        <v>61</v>
      </c>
      <c r="C8" s="148"/>
      <c r="D8" s="148"/>
      <c r="E8" s="169">
        <v>20</v>
      </c>
      <c r="F8" s="169"/>
      <c r="G8" s="169"/>
      <c r="H8" s="155" t="s">
        <v>14</v>
      </c>
      <c r="I8" s="156"/>
      <c r="J8" s="156"/>
      <c r="K8" s="156"/>
      <c r="L8" s="156"/>
      <c r="M8" s="156"/>
      <c r="N8" s="156"/>
      <c r="O8" s="156"/>
      <c r="P8" s="157"/>
      <c r="Q8" s="150"/>
      <c r="R8" s="150"/>
      <c r="S8" s="150"/>
      <c r="T8" s="150"/>
      <c r="U8" s="150"/>
      <c r="V8" s="150"/>
    </row>
    <row r="9" spans="2:22" s="5" customFormat="1" ht="15.75" thickBot="1">
      <c r="B9" s="148" t="s">
        <v>116</v>
      </c>
      <c r="C9" s="148"/>
      <c r="D9" s="149"/>
      <c r="E9" s="142">
        <v>300</v>
      </c>
      <c r="F9" s="142"/>
      <c r="G9" s="142"/>
      <c r="H9" s="152" t="s">
        <v>1</v>
      </c>
      <c r="I9" s="153"/>
      <c r="J9" s="153"/>
      <c r="K9" s="153"/>
      <c r="L9" s="153"/>
      <c r="M9" s="153"/>
      <c r="N9" s="153"/>
      <c r="O9" s="153"/>
      <c r="P9" s="154"/>
      <c r="Q9" s="151">
        <f>Q7*Q8</f>
        <v>0</v>
      </c>
      <c r="R9" s="151"/>
      <c r="S9" s="151"/>
      <c r="T9" s="151"/>
      <c r="U9" s="151"/>
      <c r="V9" s="151"/>
    </row>
    <row r="10" spans="2:22" ht="14.25" customHeight="1">
      <c r="B10" s="178" t="s">
        <v>141</v>
      </c>
      <c r="C10" s="89"/>
      <c r="D10" s="89"/>
      <c r="E10" s="97" t="s">
        <v>132</v>
      </c>
      <c r="F10" s="98" t="s">
        <v>133</v>
      </c>
      <c r="G10" s="99" t="s">
        <v>134</v>
      </c>
      <c r="H10" s="95" t="s">
        <v>46</v>
      </c>
      <c r="I10" s="75"/>
      <c r="J10" s="75"/>
      <c r="K10" s="76"/>
      <c r="L10" s="77"/>
      <c r="M10" s="78"/>
      <c r="N10" s="78"/>
      <c r="O10" s="78"/>
      <c r="P10" s="79"/>
      <c r="Q10" s="90" t="s">
        <v>97</v>
      </c>
      <c r="R10" s="91"/>
      <c r="S10" s="92"/>
      <c r="T10" s="93"/>
    </row>
    <row r="11" spans="2:22" ht="15.75" thickBot="1">
      <c r="B11" s="179"/>
      <c r="C11" s="184" t="s">
        <v>126</v>
      </c>
      <c r="D11" s="183"/>
      <c r="E11" s="181"/>
      <c r="F11" s="94"/>
      <c r="G11" s="100"/>
      <c r="H11" s="96"/>
      <c r="I11" s="64" t="s">
        <v>119</v>
      </c>
      <c r="J11" s="62"/>
      <c r="K11" s="63"/>
      <c r="L11" s="73"/>
      <c r="M11" s="4" t="s">
        <v>47</v>
      </c>
      <c r="N11" s="4"/>
      <c r="O11" s="4"/>
      <c r="P11" s="65"/>
      <c r="Q11" s="83" t="s">
        <v>7</v>
      </c>
      <c r="R11" s="94" t="s">
        <v>8</v>
      </c>
      <c r="S11" s="71"/>
      <c r="T11" s="72"/>
    </row>
    <row r="12" spans="2:22" ht="14.25" customHeight="1" thickBot="1">
      <c r="B12" s="179"/>
      <c r="C12" s="184" t="s">
        <v>128</v>
      </c>
      <c r="D12" s="183"/>
      <c r="E12" s="182" t="s">
        <v>140</v>
      </c>
      <c r="F12" s="98" t="s">
        <v>133</v>
      </c>
      <c r="G12" s="99" t="s">
        <v>134</v>
      </c>
      <c r="H12" s="66"/>
      <c r="I12" s="67" t="s">
        <v>120</v>
      </c>
      <c r="J12" s="68"/>
      <c r="K12" s="69"/>
      <c r="L12" s="70"/>
      <c r="M12" s="71" t="s">
        <v>48</v>
      </c>
      <c r="N12" s="71"/>
      <c r="O12" s="71"/>
      <c r="P12" s="72"/>
      <c r="T12" s="2"/>
    </row>
    <row r="13" spans="2:22" ht="14.25" customHeight="1" thickBot="1">
      <c r="B13" s="180"/>
      <c r="C13" s="184" t="s">
        <v>127</v>
      </c>
      <c r="D13" s="183"/>
      <c r="E13" s="181"/>
      <c r="F13" s="94"/>
      <c r="G13" s="100"/>
      <c r="H13" s="74" t="s">
        <v>121</v>
      </c>
      <c r="I13" s="82"/>
      <c r="J13" s="75"/>
      <c r="K13" s="76"/>
      <c r="L13" s="77"/>
      <c r="M13" s="78"/>
      <c r="N13" s="78"/>
      <c r="O13" s="78"/>
      <c r="P13" s="78"/>
      <c r="Q13" s="90" t="s">
        <v>130</v>
      </c>
      <c r="R13" s="91"/>
      <c r="S13" s="92"/>
      <c r="T13" s="93"/>
    </row>
    <row r="14" spans="2:22" ht="15.75" thickBot="1">
      <c r="B14" s="1"/>
      <c r="C14" s="1"/>
      <c r="D14" s="1"/>
      <c r="E14" s="1"/>
      <c r="H14" s="80"/>
      <c r="I14" s="67" t="s">
        <v>122</v>
      </c>
      <c r="J14" s="68"/>
      <c r="K14" s="69"/>
      <c r="L14" s="81"/>
      <c r="M14" s="71" t="s">
        <v>123</v>
      </c>
      <c r="N14" s="71"/>
      <c r="O14" s="71"/>
      <c r="P14" s="71"/>
      <c r="Q14" s="83" t="s">
        <v>129</v>
      </c>
      <c r="R14" s="94" t="s">
        <v>8</v>
      </c>
      <c r="S14" s="71"/>
      <c r="T14" s="72"/>
    </row>
    <row r="15" spans="2:22" ht="26.25" customHeight="1">
      <c r="B15" s="146" t="s">
        <v>19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</row>
    <row r="16" spans="2:22" s="3" customFormat="1" ht="15">
      <c r="B16" s="147" t="s">
        <v>13</v>
      </c>
      <c r="C16" s="147"/>
      <c r="D16" s="147"/>
      <c r="E16" s="141" t="s">
        <v>2</v>
      </c>
      <c r="F16" s="141"/>
      <c r="G16" s="141"/>
      <c r="H16" s="141" t="s">
        <v>3</v>
      </c>
      <c r="I16" s="141"/>
      <c r="J16" s="141"/>
      <c r="K16" s="141"/>
      <c r="L16" s="141" t="s">
        <v>25</v>
      </c>
      <c r="M16" s="141"/>
      <c r="N16" s="141"/>
      <c r="O16" s="141"/>
      <c r="P16" s="43"/>
      <c r="Q16" s="141"/>
      <c r="R16" s="141"/>
      <c r="S16" s="141" t="s">
        <v>81</v>
      </c>
      <c r="T16" s="141"/>
      <c r="U16" s="141"/>
      <c r="V16" s="141"/>
    </row>
    <row r="17" spans="2:26" s="3" customFormat="1" ht="45.75" customHeight="1">
      <c r="B17" s="143" t="s">
        <v>12</v>
      </c>
      <c r="C17" s="172" t="s">
        <v>56</v>
      </c>
      <c r="D17" s="143" t="s">
        <v>27</v>
      </c>
      <c r="E17" s="143" t="s">
        <v>143</v>
      </c>
      <c r="F17" s="143" t="s">
        <v>28</v>
      </c>
      <c r="G17" s="143" t="s">
        <v>29</v>
      </c>
      <c r="H17" s="145" t="s">
        <v>71</v>
      </c>
      <c r="I17" s="145"/>
      <c r="J17" s="145"/>
      <c r="K17" s="145"/>
      <c r="L17" s="145" t="s">
        <v>24</v>
      </c>
      <c r="M17" s="145"/>
      <c r="N17" s="145" t="s">
        <v>72</v>
      </c>
      <c r="O17" s="145"/>
      <c r="P17" s="42"/>
      <c r="Q17" s="143" t="s">
        <v>4</v>
      </c>
      <c r="R17" s="143" t="s">
        <v>69</v>
      </c>
      <c r="S17" s="145" t="s">
        <v>82</v>
      </c>
      <c r="T17" s="145"/>
      <c r="U17" s="145"/>
      <c r="V17" s="145"/>
    </row>
    <row r="18" spans="2:26" s="10" customFormat="1" ht="96">
      <c r="B18" s="143"/>
      <c r="C18" s="173"/>
      <c r="D18" s="143"/>
      <c r="E18" s="143"/>
      <c r="F18" s="143"/>
      <c r="G18" s="143"/>
      <c r="H18" s="37" t="s">
        <v>20</v>
      </c>
      <c r="I18" s="37" t="s">
        <v>21</v>
      </c>
      <c r="J18" s="37" t="s">
        <v>9</v>
      </c>
      <c r="K18" s="37" t="s">
        <v>68</v>
      </c>
      <c r="L18" s="37" t="s">
        <v>22</v>
      </c>
      <c r="M18" s="37" t="s">
        <v>23</v>
      </c>
      <c r="N18" s="37" t="s">
        <v>73</v>
      </c>
      <c r="O18" s="37" t="s">
        <v>74</v>
      </c>
      <c r="P18" s="37" t="s">
        <v>97</v>
      </c>
      <c r="Q18" s="143"/>
      <c r="R18" s="143"/>
      <c r="S18" s="37" t="s">
        <v>83</v>
      </c>
      <c r="T18" s="37" t="s">
        <v>84</v>
      </c>
      <c r="U18" s="37" t="s">
        <v>85</v>
      </c>
      <c r="V18" s="37" t="s">
        <v>86</v>
      </c>
    </row>
    <row r="19" spans="2:26" ht="12.75" customHeight="1">
      <c r="B19" s="26" t="s">
        <v>76</v>
      </c>
      <c r="C19" s="174"/>
      <c r="D19" s="175" t="s">
        <v>6</v>
      </c>
      <c r="E19" s="176"/>
      <c r="F19" s="176"/>
      <c r="G19" s="177"/>
      <c r="H19" s="140" t="s">
        <v>5</v>
      </c>
      <c r="I19" s="140"/>
      <c r="J19" s="140"/>
      <c r="K19" s="140"/>
      <c r="L19" s="140"/>
      <c r="M19" s="140"/>
      <c r="N19" s="140"/>
      <c r="O19" s="140"/>
      <c r="P19" s="44"/>
      <c r="Q19" s="144" t="s">
        <v>6</v>
      </c>
      <c r="R19" s="144"/>
      <c r="S19" s="140" t="s">
        <v>5</v>
      </c>
      <c r="T19" s="140"/>
      <c r="U19" s="140"/>
      <c r="V19" s="140"/>
      <c r="W19" s="140"/>
      <c r="X19" s="140"/>
      <c r="Y19" s="140"/>
      <c r="Z19" s="140"/>
    </row>
    <row r="20" spans="2:26" ht="27.75" customHeight="1">
      <c r="B20" s="14"/>
      <c r="C20" s="40" t="str">
        <f>IF(B20="","",VLOOKUP(B20,$B$62:$C$75,2,0))</f>
        <v/>
      </c>
      <c r="D20" s="9"/>
      <c r="E20" s="57" t="str">
        <f>IF(B20="","",VLOOKUP(B20,$B$62:$E$75,4,0))</f>
        <v/>
      </c>
      <c r="F20" s="9">
        <f t="shared" ref="F20:F30" si="0">IF(D20="",0,D20*VLOOKUP(B20,$B$62:$D$75,3,0))</f>
        <v>0</v>
      </c>
      <c r="G20" s="15">
        <f t="shared" ref="G20:G30" si="1">IF(D20="",0,VLOOKUP(B20,$B$62:$F$75,5,0))</f>
        <v>0</v>
      </c>
      <c r="H20" s="35"/>
      <c r="I20" s="35"/>
      <c r="J20" s="35"/>
      <c r="K20" s="35"/>
      <c r="L20" s="35"/>
      <c r="M20" s="35"/>
      <c r="N20" s="35"/>
      <c r="O20" s="38"/>
      <c r="P20" s="38"/>
      <c r="Q20" s="9"/>
      <c r="R20" s="9"/>
      <c r="S20" s="35"/>
      <c r="T20" s="35"/>
      <c r="U20" s="35"/>
      <c r="V20" s="35"/>
      <c r="W20" s="35"/>
      <c r="X20" s="35"/>
      <c r="Y20" s="35"/>
      <c r="Z20" s="38"/>
    </row>
    <row r="21" spans="2:26" ht="27.75" customHeight="1">
      <c r="B21" s="14"/>
      <c r="C21" s="40" t="str">
        <f t="shared" ref="C21:C30" si="2">IF(B21="","",VLOOKUP(B21,$B$62:$C$75,2,0))</f>
        <v/>
      </c>
      <c r="D21" s="9"/>
      <c r="E21" s="57" t="str">
        <f t="shared" ref="E21:E30" si="3">IF(B21="","",VLOOKUP(B21,$B$62:$E$75,4,0))</f>
        <v/>
      </c>
      <c r="F21" s="9">
        <f t="shared" si="0"/>
        <v>0</v>
      </c>
      <c r="G21" s="15">
        <f t="shared" si="1"/>
        <v>0</v>
      </c>
      <c r="H21" s="35"/>
      <c r="I21" s="35"/>
      <c r="J21" s="35"/>
      <c r="K21" s="35"/>
      <c r="L21" s="35"/>
      <c r="M21" s="35"/>
      <c r="N21" s="35"/>
      <c r="O21" s="35"/>
      <c r="P21" s="35"/>
      <c r="Q21" s="9"/>
      <c r="R21" s="9"/>
      <c r="S21" s="35"/>
      <c r="T21" s="35"/>
      <c r="U21" s="35"/>
      <c r="V21" s="35"/>
      <c r="W21" s="35"/>
      <c r="X21" s="35"/>
      <c r="Y21" s="35"/>
      <c r="Z21" s="35"/>
    </row>
    <row r="22" spans="2:26" ht="27.75" customHeight="1">
      <c r="B22" s="14"/>
      <c r="C22" s="40" t="str">
        <f t="shared" si="2"/>
        <v/>
      </c>
      <c r="D22" s="9"/>
      <c r="E22" s="57" t="str">
        <f t="shared" si="3"/>
        <v/>
      </c>
      <c r="F22" s="9">
        <f t="shared" si="0"/>
        <v>0</v>
      </c>
      <c r="G22" s="15">
        <f t="shared" si="1"/>
        <v>0</v>
      </c>
      <c r="H22" s="35"/>
      <c r="I22" s="35"/>
      <c r="J22" s="35"/>
      <c r="K22" s="35"/>
      <c r="L22" s="35"/>
      <c r="M22" s="35"/>
      <c r="N22" s="35"/>
      <c r="O22" s="35"/>
      <c r="P22" s="35"/>
      <c r="Q22" s="9"/>
      <c r="R22" s="9"/>
      <c r="S22" s="35"/>
      <c r="T22" s="35"/>
      <c r="U22" s="35"/>
      <c r="V22" s="35"/>
      <c r="W22" s="35"/>
      <c r="X22" s="35"/>
      <c r="Y22" s="35"/>
      <c r="Z22" s="35"/>
    </row>
    <row r="23" spans="2:26" ht="27.75" customHeight="1">
      <c r="B23" s="14"/>
      <c r="C23" s="40" t="str">
        <f t="shared" si="2"/>
        <v/>
      </c>
      <c r="D23" s="9"/>
      <c r="E23" s="57" t="str">
        <f t="shared" si="3"/>
        <v/>
      </c>
      <c r="F23" s="9">
        <f t="shared" si="0"/>
        <v>0</v>
      </c>
      <c r="G23" s="15">
        <f t="shared" si="1"/>
        <v>0</v>
      </c>
      <c r="H23" s="35"/>
      <c r="I23" s="35"/>
      <c r="J23" s="35"/>
      <c r="K23" s="35"/>
      <c r="L23" s="35"/>
      <c r="M23" s="35"/>
      <c r="N23" s="35"/>
      <c r="O23" s="35"/>
      <c r="P23" s="35"/>
      <c r="Q23" s="9"/>
      <c r="R23" s="9"/>
      <c r="S23" s="35"/>
      <c r="T23" s="35"/>
      <c r="U23" s="35"/>
      <c r="V23" s="35"/>
      <c r="W23" s="35"/>
      <c r="X23" s="35"/>
      <c r="Y23" s="35"/>
      <c r="Z23" s="35"/>
    </row>
    <row r="24" spans="2:26" ht="27.75" customHeight="1">
      <c r="B24" s="39"/>
      <c r="C24" s="40" t="str">
        <f t="shared" si="2"/>
        <v/>
      </c>
      <c r="D24" s="9"/>
      <c r="E24" s="57" t="str">
        <f t="shared" si="3"/>
        <v/>
      </c>
      <c r="F24" s="9">
        <f t="shared" si="0"/>
        <v>0</v>
      </c>
      <c r="G24" s="15">
        <f t="shared" si="1"/>
        <v>0</v>
      </c>
      <c r="H24" s="35"/>
      <c r="I24" s="35"/>
      <c r="J24" s="35"/>
      <c r="K24" s="35"/>
      <c r="L24" s="35"/>
      <c r="M24" s="35"/>
      <c r="N24" s="35"/>
      <c r="O24" s="35"/>
      <c r="P24" s="35"/>
      <c r="Q24" s="9"/>
      <c r="R24" s="9"/>
      <c r="S24" s="35"/>
      <c r="T24" s="35"/>
      <c r="U24" s="35"/>
      <c r="V24" s="35"/>
      <c r="W24" s="35"/>
      <c r="X24" s="35"/>
      <c r="Y24" s="35"/>
      <c r="Z24" s="35"/>
    </row>
    <row r="25" spans="2:26" ht="27.75" customHeight="1">
      <c r="B25" s="14"/>
      <c r="C25" s="40" t="str">
        <f t="shared" si="2"/>
        <v/>
      </c>
      <c r="D25" s="9"/>
      <c r="E25" s="57" t="str">
        <f t="shared" si="3"/>
        <v/>
      </c>
      <c r="F25" s="9">
        <f t="shared" si="0"/>
        <v>0</v>
      </c>
      <c r="G25" s="15">
        <f t="shared" si="1"/>
        <v>0</v>
      </c>
      <c r="H25" s="35"/>
      <c r="I25" s="35"/>
      <c r="J25" s="35"/>
      <c r="K25" s="35"/>
      <c r="L25" s="35"/>
      <c r="M25" s="35"/>
      <c r="N25" s="35"/>
      <c r="O25" s="35"/>
      <c r="P25" s="35"/>
      <c r="Q25" s="9"/>
      <c r="R25" s="9"/>
      <c r="S25" s="35"/>
      <c r="T25" s="35"/>
      <c r="U25" s="35"/>
      <c r="V25" s="35"/>
      <c r="W25" s="35"/>
      <c r="X25" s="35"/>
      <c r="Y25" s="35"/>
      <c r="Z25" s="35"/>
    </row>
    <row r="26" spans="2:26" ht="27.75" customHeight="1">
      <c r="B26" s="14"/>
      <c r="C26" s="40" t="str">
        <f t="shared" si="2"/>
        <v/>
      </c>
      <c r="D26" s="9"/>
      <c r="E26" s="57" t="str">
        <f t="shared" si="3"/>
        <v/>
      </c>
      <c r="F26" s="9">
        <f t="shared" si="0"/>
        <v>0</v>
      </c>
      <c r="G26" s="15">
        <f t="shared" si="1"/>
        <v>0</v>
      </c>
      <c r="H26" s="35"/>
      <c r="I26" s="35"/>
      <c r="J26" s="35"/>
      <c r="K26" s="35"/>
      <c r="L26" s="35"/>
      <c r="M26" s="35"/>
      <c r="N26" s="35"/>
      <c r="O26" s="35"/>
      <c r="P26" s="35"/>
      <c r="Q26" s="9"/>
      <c r="R26" s="9"/>
      <c r="S26" s="35"/>
      <c r="T26" s="35"/>
      <c r="U26" s="35"/>
      <c r="V26" s="35"/>
      <c r="W26" s="35"/>
      <c r="X26" s="35"/>
      <c r="Y26" s="35"/>
      <c r="Z26" s="35"/>
    </row>
    <row r="27" spans="2:26" ht="27.75" customHeight="1">
      <c r="B27" s="14"/>
      <c r="C27" s="40" t="str">
        <f t="shared" si="2"/>
        <v/>
      </c>
      <c r="D27" s="9"/>
      <c r="E27" s="57" t="str">
        <f t="shared" si="3"/>
        <v/>
      </c>
      <c r="F27" s="9">
        <f t="shared" si="0"/>
        <v>0</v>
      </c>
      <c r="G27" s="15">
        <f t="shared" si="1"/>
        <v>0</v>
      </c>
      <c r="H27" s="35"/>
      <c r="I27" s="35"/>
      <c r="J27" s="35"/>
      <c r="K27" s="35"/>
      <c r="L27" s="35"/>
      <c r="M27" s="35"/>
      <c r="N27" s="35"/>
      <c r="O27" s="35"/>
      <c r="P27" s="35"/>
      <c r="Q27" s="9"/>
      <c r="R27" s="9"/>
      <c r="S27" s="35"/>
      <c r="T27" s="35"/>
      <c r="U27" s="35"/>
      <c r="V27" s="35"/>
      <c r="W27" s="35"/>
      <c r="X27" s="35"/>
      <c r="Y27" s="35"/>
      <c r="Z27" s="35"/>
    </row>
    <row r="28" spans="2:26" ht="27.75" customHeight="1">
      <c r="B28" s="14"/>
      <c r="C28" s="40" t="str">
        <f t="shared" si="2"/>
        <v/>
      </c>
      <c r="D28" s="9"/>
      <c r="E28" s="57" t="str">
        <f t="shared" si="3"/>
        <v/>
      </c>
      <c r="F28" s="9">
        <f t="shared" si="0"/>
        <v>0</v>
      </c>
      <c r="G28" s="15">
        <f t="shared" si="1"/>
        <v>0</v>
      </c>
      <c r="H28" s="35"/>
      <c r="I28" s="35"/>
      <c r="J28" s="35"/>
      <c r="K28" s="35"/>
      <c r="L28" s="35"/>
      <c r="M28" s="35"/>
      <c r="N28" s="35"/>
      <c r="O28" s="35"/>
      <c r="P28" s="35"/>
      <c r="Q28" s="9"/>
      <c r="R28" s="9"/>
      <c r="S28" s="35"/>
      <c r="T28" s="35"/>
      <c r="U28" s="35"/>
      <c r="V28" s="35"/>
      <c r="W28" s="35"/>
      <c r="X28" s="35"/>
      <c r="Y28" s="35"/>
      <c r="Z28" s="35"/>
    </row>
    <row r="29" spans="2:26" ht="27.75" customHeight="1">
      <c r="B29" s="14"/>
      <c r="C29" s="40" t="str">
        <f t="shared" si="2"/>
        <v/>
      </c>
      <c r="D29" s="9"/>
      <c r="E29" s="57" t="str">
        <f t="shared" si="3"/>
        <v/>
      </c>
      <c r="F29" s="9">
        <f t="shared" si="0"/>
        <v>0</v>
      </c>
      <c r="G29" s="15">
        <f t="shared" si="1"/>
        <v>0</v>
      </c>
      <c r="H29" s="35"/>
      <c r="I29" s="35"/>
      <c r="J29" s="35"/>
      <c r="K29" s="35"/>
      <c r="L29" s="35"/>
      <c r="M29" s="35"/>
      <c r="N29" s="35"/>
      <c r="O29" s="35"/>
      <c r="P29" s="35"/>
      <c r="Q29" s="9"/>
      <c r="R29" s="9"/>
      <c r="S29" s="35"/>
      <c r="T29" s="35"/>
      <c r="U29" s="35"/>
      <c r="V29" s="35"/>
      <c r="W29" s="35"/>
      <c r="X29" s="35"/>
      <c r="Y29" s="35"/>
      <c r="Z29" s="35"/>
    </row>
    <row r="30" spans="2:26" ht="27.75" customHeight="1" thickBot="1">
      <c r="B30" s="14"/>
      <c r="C30" s="40" t="str">
        <f t="shared" si="2"/>
        <v/>
      </c>
      <c r="D30" s="9"/>
      <c r="E30" s="57" t="str">
        <f t="shared" si="3"/>
        <v/>
      </c>
      <c r="F30" s="9">
        <f t="shared" si="0"/>
        <v>0</v>
      </c>
      <c r="G30" s="15">
        <f t="shared" si="1"/>
        <v>0</v>
      </c>
      <c r="H30" s="84"/>
      <c r="I30" s="84"/>
      <c r="J30" s="84"/>
      <c r="K30" s="84"/>
      <c r="L30" s="84"/>
      <c r="M30" s="84"/>
      <c r="N30" s="84"/>
      <c r="O30" s="84"/>
      <c r="P30" s="84"/>
      <c r="Q30" s="33"/>
      <c r="R30" s="33"/>
      <c r="S30" s="36"/>
      <c r="T30" s="84"/>
      <c r="U30" s="36"/>
      <c r="V30" s="36"/>
      <c r="W30" s="36"/>
      <c r="X30" s="36"/>
      <c r="Y30" s="36"/>
      <c r="Z30" s="36"/>
    </row>
    <row r="31" spans="2:26" ht="36" customHeight="1" thickBot="1">
      <c r="B31" s="158" t="s">
        <v>80</v>
      </c>
      <c r="C31" s="159"/>
      <c r="D31" s="159"/>
      <c r="E31" s="170"/>
      <c r="F31" s="171"/>
      <c r="G31" s="34">
        <f>(F20*G20)+(F21*G21)+(F22*G22)+(F23*G23)+F24*G24+F25*G25+F26*G26+F27*G27+F28*G28+F29*G29+F30*G30</f>
        <v>0</v>
      </c>
      <c r="H31" s="85" t="s">
        <v>125</v>
      </c>
      <c r="I31" s="86"/>
      <c r="J31" s="86"/>
      <c r="K31" s="59"/>
      <c r="L31" s="60"/>
      <c r="M31" s="58"/>
      <c r="N31" s="87"/>
      <c r="O31" s="138">
        <f>G31/E8</f>
        <v>0</v>
      </c>
      <c r="P31" s="139"/>
      <c r="Q31" s="158" t="s">
        <v>124</v>
      </c>
      <c r="R31" s="159"/>
      <c r="S31" s="159"/>
      <c r="T31" s="88"/>
      <c r="U31" s="138">
        <f>G31/E8/(E9/100)</f>
        <v>0</v>
      </c>
      <c r="V31" s="139"/>
    </row>
    <row r="61" spans="2:6" ht="30">
      <c r="B61" s="48" t="s">
        <v>57</v>
      </c>
      <c r="C61" s="49" t="s">
        <v>58</v>
      </c>
      <c r="D61" s="49" t="s">
        <v>2</v>
      </c>
      <c r="E61" s="49" t="s">
        <v>105</v>
      </c>
      <c r="F61" s="49" t="s">
        <v>104</v>
      </c>
    </row>
    <row r="62" spans="2:6" ht="15">
      <c r="B62" s="45" t="s">
        <v>98</v>
      </c>
      <c r="C62" s="46">
        <v>1</v>
      </c>
      <c r="D62" s="45">
        <v>1</v>
      </c>
      <c r="E62" s="45" t="s">
        <v>111</v>
      </c>
      <c r="F62" s="47">
        <v>26</v>
      </c>
    </row>
    <row r="63" spans="2:6" ht="15">
      <c r="B63" s="45" t="s">
        <v>99</v>
      </c>
      <c r="C63" s="46">
        <v>2</v>
      </c>
      <c r="D63" s="45">
        <v>1</v>
      </c>
      <c r="E63" s="45" t="s">
        <v>111</v>
      </c>
      <c r="F63" s="47">
        <v>18</v>
      </c>
    </row>
    <row r="64" spans="2:6" ht="15">
      <c r="B64" s="45" t="s">
        <v>100</v>
      </c>
      <c r="C64" s="46">
        <v>3</v>
      </c>
      <c r="D64" s="45">
        <v>2</v>
      </c>
      <c r="E64" s="45" t="s">
        <v>108</v>
      </c>
      <c r="F64" s="47">
        <v>26</v>
      </c>
    </row>
    <row r="65" spans="2:19" ht="30">
      <c r="B65" s="45" t="s">
        <v>93</v>
      </c>
      <c r="C65" s="46">
        <v>4</v>
      </c>
      <c r="D65" s="45">
        <v>1</v>
      </c>
      <c r="E65" s="45" t="s">
        <v>107</v>
      </c>
      <c r="F65" s="47">
        <v>20</v>
      </c>
    </row>
    <row r="66" spans="2:19" ht="15">
      <c r="B66" s="45" t="s">
        <v>92</v>
      </c>
      <c r="C66" s="46">
        <v>5</v>
      </c>
      <c r="D66" s="45">
        <v>1</v>
      </c>
      <c r="E66" s="45" t="s">
        <v>112</v>
      </c>
      <c r="F66" s="47">
        <v>39</v>
      </c>
    </row>
    <row r="67" spans="2:19" ht="30">
      <c r="B67" s="45" t="s">
        <v>102</v>
      </c>
      <c r="C67" s="46">
        <v>6</v>
      </c>
      <c r="D67" s="45">
        <v>3</v>
      </c>
      <c r="E67" s="45" t="s">
        <v>109</v>
      </c>
      <c r="F67" s="47">
        <v>18</v>
      </c>
    </row>
    <row r="68" spans="2:19" ht="15">
      <c r="B68" s="45" t="s">
        <v>89</v>
      </c>
      <c r="C68" s="46">
        <v>7</v>
      </c>
      <c r="D68" s="45">
        <v>1</v>
      </c>
      <c r="E68" s="45" t="s">
        <v>112</v>
      </c>
      <c r="F68" s="47">
        <v>36</v>
      </c>
    </row>
    <row r="69" spans="2:19" ht="30">
      <c r="B69" s="45" t="s">
        <v>101</v>
      </c>
      <c r="C69" s="46">
        <v>8</v>
      </c>
      <c r="D69" s="45">
        <v>1</v>
      </c>
      <c r="E69" s="45" t="s">
        <v>106</v>
      </c>
      <c r="F69" s="47">
        <v>20</v>
      </c>
    </row>
    <row r="70" spans="2:19" ht="15">
      <c r="B70" s="45" t="s">
        <v>88</v>
      </c>
      <c r="C70" s="46">
        <v>9</v>
      </c>
      <c r="D70" s="45">
        <v>2</v>
      </c>
      <c r="E70" s="45" t="s">
        <v>109</v>
      </c>
      <c r="F70" s="47">
        <v>36</v>
      </c>
    </row>
    <row r="71" spans="2:19" ht="30">
      <c r="B71" s="45" t="s">
        <v>103</v>
      </c>
      <c r="C71" s="46">
        <v>10</v>
      </c>
      <c r="D71" s="45">
        <v>3</v>
      </c>
      <c r="E71" s="45" t="s">
        <v>109</v>
      </c>
      <c r="F71" s="47">
        <v>18</v>
      </c>
    </row>
    <row r="72" spans="2:19" ht="45">
      <c r="B72" s="45" t="s">
        <v>90</v>
      </c>
      <c r="C72" s="46">
        <v>11</v>
      </c>
      <c r="D72" s="45">
        <v>2</v>
      </c>
      <c r="E72" s="45" t="s">
        <v>109</v>
      </c>
      <c r="F72" s="47">
        <v>36</v>
      </c>
    </row>
    <row r="73" spans="2:19" ht="15">
      <c r="B73" s="45" t="s">
        <v>94</v>
      </c>
      <c r="C73" s="46">
        <v>12</v>
      </c>
      <c r="D73" s="45">
        <v>1</v>
      </c>
      <c r="E73" s="45" t="s">
        <v>110</v>
      </c>
      <c r="F73" s="47">
        <v>0</v>
      </c>
    </row>
    <row r="74" spans="2:19" ht="30">
      <c r="B74" s="47" t="s">
        <v>91</v>
      </c>
      <c r="C74" s="46">
        <v>13</v>
      </c>
      <c r="D74" s="45">
        <v>3</v>
      </c>
      <c r="E74" s="45" t="s">
        <v>107</v>
      </c>
      <c r="F74" s="47">
        <v>20</v>
      </c>
    </row>
    <row r="75" spans="2:19" ht="15">
      <c r="B75" s="47" t="s">
        <v>113</v>
      </c>
      <c r="C75" s="46">
        <v>14</v>
      </c>
      <c r="D75" s="45">
        <v>1</v>
      </c>
      <c r="E75" s="45" t="s">
        <v>114</v>
      </c>
      <c r="F75" s="47">
        <v>60</v>
      </c>
      <c r="S75" s="1"/>
    </row>
    <row r="76" spans="2:19" ht="15">
      <c r="B76" s="53"/>
      <c r="C76" s="56"/>
      <c r="S76" s="1"/>
    </row>
    <row r="77" spans="2:19" ht="15">
      <c r="B77" s="53"/>
      <c r="C77" s="56"/>
      <c r="S77" s="1"/>
    </row>
    <row r="78" spans="2:19" ht="15">
      <c r="B78" s="53"/>
      <c r="C78" s="56"/>
      <c r="S78" s="1"/>
    </row>
    <row r="79" spans="2:19" ht="15">
      <c r="B79" s="53"/>
      <c r="C79" s="56"/>
      <c r="S79" s="1"/>
    </row>
  </sheetData>
  <sheetProtection selectLockedCells="1"/>
  <mergeCells count="47">
    <mergeCell ref="H6:P6"/>
    <mergeCell ref="Q6:V6"/>
    <mergeCell ref="B8:D8"/>
    <mergeCell ref="B31:D31"/>
    <mergeCell ref="E31:F31"/>
    <mergeCell ref="L17:M17"/>
    <mergeCell ref="C17:C19"/>
    <mergeCell ref="D19:G19"/>
    <mergeCell ref="Q31:S31"/>
    <mergeCell ref="B3:V3"/>
    <mergeCell ref="Q5:V5"/>
    <mergeCell ref="H5:P5"/>
    <mergeCell ref="H7:P7"/>
    <mergeCell ref="C5:G5"/>
    <mergeCell ref="Q7:V7"/>
    <mergeCell ref="B7:D7"/>
    <mergeCell ref="E7:G7"/>
    <mergeCell ref="E8:G8"/>
    <mergeCell ref="B9:D9"/>
    <mergeCell ref="Q8:V8"/>
    <mergeCell ref="Q9:V9"/>
    <mergeCell ref="H9:P9"/>
    <mergeCell ref="H8:P8"/>
    <mergeCell ref="D17:D18"/>
    <mergeCell ref="G17:G18"/>
    <mergeCell ref="B17:B18"/>
    <mergeCell ref="E17:E18"/>
    <mergeCell ref="N16:O16"/>
    <mergeCell ref="R17:R18"/>
    <mergeCell ref="N17:O17"/>
    <mergeCell ref="B16:D16"/>
    <mergeCell ref="F17:F18"/>
    <mergeCell ref="Q16:R16"/>
    <mergeCell ref="H16:K16"/>
    <mergeCell ref="L16:M16"/>
    <mergeCell ref="H17:K17"/>
    <mergeCell ref="E16:G16"/>
    <mergeCell ref="U31:V31"/>
    <mergeCell ref="O31:P31"/>
    <mergeCell ref="S19:Z19"/>
    <mergeCell ref="S16:V16"/>
    <mergeCell ref="E9:G9"/>
    <mergeCell ref="H19:O19"/>
    <mergeCell ref="Q17:Q18"/>
    <mergeCell ref="Q19:R19"/>
    <mergeCell ref="S17:V17"/>
    <mergeCell ref="B15:R15"/>
  </mergeCells>
  <phoneticPr fontId="5" type="noConversion"/>
  <conditionalFormatting sqref="C20:C30">
    <cfRule type="cellIs" dxfId="0" priority="1" stopIfTrue="1" operator="equal">
      <formula>0</formula>
    </cfRule>
  </conditionalFormatting>
  <dataValidations disablePrompts="1" count="1">
    <dataValidation type="list" allowBlank="1" showInputMessage="1" sqref="B20:B30">
      <formula1>$B$62:$B$75</formula1>
    </dataValidation>
  </dataValidations>
  <pageMargins left="0.75" right="0.26" top="0.19" bottom="0.17" header="0.17" footer="0.17"/>
  <pageSetup paperSize="9" scale="77" orientation="landscape" r:id="rId1"/>
  <headerFooter alignWithMargins="0"/>
  <colBreaks count="1" manualBreakCount="1">
    <brk id="22" max="2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Leuchtentypenliste</vt:lpstr>
      <vt:lpstr>Deckblatt</vt:lpstr>
      <vt:lpstr>Vorlage</vt:lpstr>
      <vt:lpstr>Deckblatt!Druckbereich</vt:lpstr>
      <vt:lpstr>Leuchtentypenliste!Druckbereich</vt:lpstr>
      <vt:lpstr>Vorlage!Druckbereich</vt:lpstr>
    </vt:vector>
  </TitlesOfParts>
  <Company>Philips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dep18278</dc:creator>
  <cp:lastModifiedBy>dep12716</cp:lastModifiedBy>
  <cp:lastPrinted>2009-10-29T15:26:10Z</cp:lastPrinted>
  <dcterms:created xsi:type="dcterms:W3CDTF">2009-09-28T07:32:15Z</dcterms:created>
  <dcterms:modified xsi:type="dcterms:W3CDTF">2010-06-11T11:59:40Z</dcterms:modified>
</cp:coreProperties>
</file>